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meie\paa\users\38210240232\My Documents\MTÜ\Võistlused 2025\Tõrva Challenge\"/>
    </mc:Choice>
  </mc:AlternateContent>
  <xr:revisionPtr revIDLastSave="0" documentId="13_ncr:1_{3EAC0115-2D0A-4A3B-8DB5-088346A3E378}" xr6:coauthVersionLast="47" xr6:coauthVersionMax="47" xr10:uidLastSave="{00000000-0000-0000-0000-000000000000}"/>
  <bookViews>
    <workbookView xWindow="-120" yWindow="-120" windowWidth="29040" windowHeight="15720" xr2:uid="{D6FE9C0B-AD25-4708-B3D8-168B10BE1D3C}"/>
  </bookViews>
  <sheets>
    <sheet name="Taotluse vorm" sheetId="1" r:id="rId1"/>
    <sheet name="Eelarvevorm"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2" i="3" l="1"/>
  <c r="A33" i="3"/>
  <c r="A24" i="3"/>
  <c r="A17" i="3"/>
  <c r="A10" i="3"/>
  <c r="H24" i="3"/>
  <c r="H25" i="3"/>
  <c r="H26" i="3"/>
  <c r="H27" i="3"/>
  <c r="H28" i="3"/>
  <c r="H29" i="3"/>
  <c r="H30" i="3"/>
  <c r="H31" i="3"/>
  <c r="H32" i="3"/>
  <c r="G50" i="3"/>
  <c r="J17" i="1" s="1"/>
  <c r="F50" i="3"/>
  <c r="F17" i="1" s="1"/>
  <c r="H49" i="3"/>
  <c r="H48" i="3"/>
  <c r="H47" i="3"/>
  <c r="H46" i="3"/>
  <c r="H45" i="3"/>
  <c r="H44" i="3"/>
  <c r="H43" i="3"/>
  <c r="H42" i="3"/>
  <c r="H41" i="3"/>
  <c r="H40" i="3"/>
  <c r="H39" i="3"/>
  <c r="H38" i="3"/>
  <c r="H37" i="3"/>
  <c r="H36" i="3"/>
  <c r="H35" i="3"/>
  <c r="H34" i="3"/>
  <c r="H33" i="3"/>
  <c r="H23" i="3"/>
  <c r="H22" i="3"/>
  <c r="H21" i="3"/>
  <c r="H20" i="3"/>
  <c r="H19" i="3"/>
  <c r="H18" i="3"/>
  <c r="H17" i="3"/>
  <c r="H16" i="3"/>
  <c r="H15" i="3"/>
  <c r="H14" i="3"/>
  <c r="H13" i="3"/>
  <c r="H12" i="3"/>
  <c r="H11" i="3"/>
  <c r="H10" i="3"/>
  <c r="H50" i="3" l="1"/>
  <c r="H51" i="3" l="1"/>
  <c r="B1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Alor Kasepõld</author>
  </authors>
  <commentList>
    <comment ref="B10" authorId="0" shapeId="0" xr:uid="{A4CBE92F-C9D0-4EC1-BDFE-32BB56D79A88}">
      <text>
        <r>
          <rPr>
            <b/>
            <sz val="9"/>
            <color indexed="81"/>
            <rFont val="Tahoma"/>
            <charset val="1"/>
          </rPr>
          <t>Alor Kasepõld:</t>
        </r>
        <r>
          <rPr>
            <sz val="9"/>
            <color indexed="81"/>
            <rFont val="Tahoma"/>
            <charset val="1"/>
          </rPr>
          <t xml:space="preserve">
Rendifirma pakub erineva pikkusega aedasid ja seejuures on nende kogust keeruline panna, Kokku on vaja 120 m jagu piiret et ala ümbritseda</t>
        </r>
      </text>
    </comment>
    <comment ref="B11" authorId="0" shapeId="0" xr:uid="{DEE332CF-2D1C-48E4-8250-79E1C0D49DC6}">
      <text>
        <r>
          <rPr>
            <b/>
            <sz val="9"/>
            <color indexed="81"/>
            <rFont val="Tahoma"/>
            <charset val="1"/>
          </rPr>
          <t>Alor Kasepõld:</t>
        </r>
        <r>
          <rPr>
            <sz val="9"/>
            <color indexed="81"/>
            <rFont val="Tahoma"/>
            <charset val="1"/>
          </rPr>
          <t xml:space="preserve">
Soovime, et üritusest jääks maha kvaliteetne fotomaterjal, mida saavad kasutada võistlejad ja korraldajad</t>
        </r>
      </text>
    </comment>
    <comment ref="B13" authorId="0" shapeId="0" xr:uid="{23DEA843-C218-488D-BBA1-E469352CFEFF}">
      <text>
        <r>
          <rPr>
            <b/>
            <sz val="9"/>
            <color indexed="81"/>
            <rFont val="Tahoma"/>
            <charset val="1"/>
          </rPr>
          <t xml:space="preserve">Alor Kasepõld: 
</t>
        </r>
        <r>
          <rPr>
            <sz val="9"/>
            <color indexed="81"/>
            <rFont val="Tahoma"/>
            <family val="2"/>
            <charset val="186"/>
          </rPr>
          <t>Elektroonika tablood vajavad remonti, et kõik numbrid oleks loetavad. Reedesel võistlusel on vaja kõiki kaheksat tablood.</t>
        </r>
        <r>
          <rPr>
            <sz val="9"/>
            <color indexed="81"/>
            <rFont val="Tahoma"/>
            <charset val="1"/>
          </rPr>
          <t xml:space="preserve">
</t>
        </r>
      </text>
    </comment>
    <comment ref="B14" authorId="0" shapeId="0" xr:uid="{5E8C4B0D-737C-4A9F-A2CB-75571F545FEB}">
      <text>
        <r>
          <rPr>
            <b/>
            <sz val="9"/>
            <color indexed="81"/>
            <rFont val="Tahoma"/>
            <family val="2"/>
            <charset val="186"/>
          </rPr>
          <t>Alor Kasepõld:</t>
        </r>
        <r>
          <rPr>
            <sz val="9"/>
            <color indexed="81"/>
            <rFont val="Tahoma"/>
            <family val="2"/>
            <charset val="186"/>
          </rPr>
          <t xml:space="preserve">
Kodulehe domeeni (www.torvachallenge.com) standard pakett aastaks. Kodulehe kaudu käib registreerimine, info hankimine, ligipääs tulemustele ja stardijärjekordadele. Väga asendamatu töövahend.</t>
        </r>
      </text>
    </comment>
    <comment ref="B15" authorId="0" shapeId="0" xr:uid="{7870B18D-F259-481D-8543-18F34B36B748}">
      <text>
        <r>
          <rPr>
            <b/>
            <sz val="9"/>
            <color indexed="81"/>
            <rFont val="Tahoma"/>
            <family val="2"/>
            <charset val="186"/>
          </rPr>
          <t>Alor Kasepõld:</t>
        </r>
        <r>
          <rPr>
            <sz val="9"/>
            <color indexed="81"/>
            <rFont val="Tahoma"/>
            <family val="2"/>
            <charset val="186"/>
          </rPr>
          <t xml:space="preserve">
Pöördekohad tornil on libedad ja seetõttu muretseme sinna vaibad, mis ei lase võistlejatel libastuda ja end vigastada</t>
        </r>
      </text>
    </comment>
    <comment ref="B16" authorId="0" shapeId="0" xr:uid="{667F9D27-FFC8-4797-8922-1898D0D4EED8}">
      <text>
        <r>
          <rPr>
            <b/>
            <sz val="9"/>
            <color indexed="81"/>
            <rFont val="Tahoma"/>
            <family val="2"/>
            <charset val="186"/>
          </rPr>
          <t>Alor Kasepõld:</t>
        </r>
        <r>
          <rPr>
            <sz val="9"/>
            <color indexed="81"/>
            <rFont val="Tahoma"/>
            <family val="2"/>
            <charset val="186"/>
          </rPr>
          <t xml:space="preserve">
Uued kastid voolikupakkidele, nööridele kinnitusaasad, gaas märklaudadele jne</t>
        </r>
      </text>
    </comment>
    <comment ref="B17" authorId="0" shapeId="0" xr:uid="{A7D13553-B73A-41A9-8B3F-A12980ABB53E}">
      <text>
        <r>
          <rPr>
            <b/>
            <sz val="9"/>
            <color indexed="81"/>
            <rFont val="Tahoma"/>
            <family val="2"/>
            <charset val="186"/>
          </rPr>
          <t>Alor Kasepõld:</t>
        </r>
        <r>
          <rPr>
            <sz val="9"/>
            <color indexed="81"/>
            <rFont val="Tahoma"/>
            <family val="2"/>
            <charset val="186"/>
          </rPr>
          <t xml:space="preserve">
Õhtusele koosviibimisel auhinnalaud, auhinnad loositakse. Võistlejad ei lahku seetõttu tühjade kätega pärast pikka ja väsitavat päeva.</t>
        </r>
      </text>
    </comment>
    <comment ref="B18" authorId="0" shapeId="0" xr:uid="{A0AA5499-1194-4766-824D-D506A23B8C09}">
      <text>
        <r>
          <rPr>
            <b/>
            <sz val="9"/>
            <color indexed="81"/>
            <rFont val="Tahoma"/>
            <charset val="1"/>
          </rPr>
          <t>Alor Kasepõld:</t>
        </r>
        <r>
          <rPr>
            <sz val="9"/>
            <color indexed="81"/>
            <rFont val="Tahoma"/>
            <charset val="1"/>
          </rPr>
          <t xml:space="preserve">
Pritsumehe võistluse karikad võistlus lassides ja Tõrva Challenge võistluse karikad võistlusklassides</t>
        </r>
      </text>
    </comment>
    <comment ref="B19" authorId="0" shapeId="0" xr:uid="{CFD4C56F-090F-41D5-BADC-E547BA61EE32}">
      <text>
        <r>
          <rPr>
            <b/>
            <sz val="9"/>
            <color indexed="81"/>
            <rFont val="Tahoma"/>
            <charset val="1"/>
          </rPr>
          <t>Alor Kasepõld:</t>
        </r>
        <r>
          <rPr>
            <sz val="9"/>
            <color indexed="81"/>
            <rFont val="Tahoma"/>
            <charset val="1"/>
          </rPr>
          <t xml:space="preserve">
Kõige raskema ala lõpetamisel võistlejameene käesoleva aasta võistlusest</t>
        </r>
      </text>
    </comment>
    <comment ref="B24" authorId="0" shapeId="0" xr:uid="{F5B9EEFB-A0FB-484A-BE50-8D88A7C45072}">
      <text>
        <r>
          <rPr>
            <b/>
            <sz val="9"/>
            <color indexed="81"/>
            <rFont val="Tahoma"/>
            <charset val="1"/>
          </rPr>
          <t>Alor Kasepõld:</t>
        </r>
        <r>
          <rPr>
            <sz val="9"/>
            <color indexed="81"/>
            <rFont val="Tahoma"/>
            <charset val="1"/>
          </rPr>
          <t xml:space="preserve">
Kohtunike särgid, et nad oleks rajal ära tuntavad ja oleks teada, kes võib rajal olla ja kes ei tohi.</t>
        </r>
      </text>
    </comment>
    <comment ref="B25" authorId="0" shapeId="0" xr:uid="{61EFEF5D-DE60-4B27-B625-D22C3E643062}">
      <text>
        <r>
          <rPr>
            <b/>
            <sz val="9"/>
            <color indexed="81"/>
            <rFont val="Tahoma"/>
            <charset val="1"/>
          </rPr>
          <t>Alor Kasepõld:</t>
        </r>
        <r>
          <rPr>
            <sz val="9"/>
            <color indexed="81"/>
            <rFont val="Tahoma"/>
            <charset val="1"/>
          </rPr>
          <t xml:space="preserve">
Prinditud särgid disaini põhjal, et kohtunikud oleks rajal ära tuntavad.</t>
        </r>
      </text>
    </comment>
    <comment ref="B26" authorId="0" shapeId="0" xr:uid="{99C6C770-0F9E-42AA-A825-08B43EE8C15C}">
      <text>
        <r>
          <rPr>
            <b/>
            <sz val="9"/>
            <color indexed="81"/>
            <rFont val="Tahoma"/>
            <charset val="1"/>
          </rPr>
          <t>Alor Kasepõld:</t>
        </r>
        <r>
          <rPr>
            <sz val="9"/>
            <color indexed="81"/>
            <rFont val="Tahoma"/>
            <charset val="1"/>
          </rPr>
          <t xml:space="preserve">
Kohtunike majutus, kes on kaugemalt ning kes on olnud abiks raja üles panemisel ja võistluspäeva läbiviimisel. Kohalikud ja lähemal elavad ööbivad oma kodus.</t>
        </r>
      </text>
    </comment>
    <comment ref="B27" authorId="0" shapeId="0" xr:uid="{35D0275B-9801-4320-BBDE-585ECB90EBC6}">
      <text>
        <r>
          <rPr>
            <b/>
            <sz val="9"/>
            <color indexed="81"/>
            <rFont val="Tahoma"/>
            <charset val="1"/>
          </rPr>
          <t>Alor Kasepõld:</t>
        </r>
        <r>
          <rPr>
            <sz val="9"/>
            <color indexed="81"/>
            <rFont val="Tahoma"/>
            <charset val="1"/>
          </rPr>
          <t xml:space="preserve">
Pastakad, märkevahendid, kirjutusalused jne, mis kohtunikel vaja märkmete tegemisel.</t>
        </r>
      </text>
    </comment>
    <comment ref="B33" authorId="0" shapeId="0" xr:uid="{B4907CA0-C640-4214-BA9B-11CE8247E536}">
      <text>
        <r>
          <rPr>
            <b/>
            <sz val="9"/>
            <color indexed="81"/>
            <rFont val="Tahoma"/>
            <charset val="1"/>
          </rPr>
          <t>Alor Kasepõld:</t>
        </r>
        <r>
          <rPr>
            <sz val="9"/>
            <color indexed="81"/>
            <rFont val="Tahoma"/>
            <charset val="1"/>
          </rPr>
          <t xml:space="preserve">
Enamus kohti on Tulepäevade popullaartsuse tõttu ammu broneeritud ja selleks, et väliskülalised peavarjuta ei jääks, broneerime ise kohad varakult ära. Kuna hotellid on täis, siis loodame hankida ühe suurema või kaks väiksemat kodumajutust võibolla 3.</t>
        </r>
      </text>
    </comment>
    <comment ref="B34" authorId="0" shapeId="0" xr:uid="{73E56E4A-F876-46E4-BCD6-578403B6EEC1}">
      <text>
        <r>
          <rPr>
            <b/>
            <sz val="9"/>
            <color indexed="81"/>
            <rFont val="Tahoma"/>
            <charset val="1"/>
          </rPr>
          <t>Alor Kasepõld:</t>
        </r>
        <r>
          <rPr>
            <sz val="9"/>
            <color indexed="81"/>
            <rFont val="Tahoma"/>
            <charset val="1"/>
          </rPr>
          <t xml:space="preserve">
Teibid, kaablisidemed, liimid, </t>
        </r>
      </text>
    </comment>
    <comment ref="B35" authorId="0" shapeId="0" xr:uid="{E06D059C-B2AB-4CCA-A4EF-45C325A75283}">
      <text>
        <r>
          <rPr>
            <b/>
            <sz val="9"/>
            <color indexed="81"/>
            <rFont val="Tahoma"/>
            <charset val="1"/>
          </rPr>
          <t>Alor Kasepõld:</t>
        </r>
        <r>
          <rPr>
            <sz val="9"/>
            <color indexed="81"/>
            <rFont val="Tahoma"/>
            <charset val="1"/>
          </rPr>
          <t xml:space="preserve">
Juhtmeta ajavõtusüsteemi osad vajavad toidet.</t>
        </r>
      </text>
    </comment>
    <comment ref="B36" authorId="0" shapeId="0" xr:uid="{1BCC02BD-B1EF-41BD-82F9-066BE3C2D6C8}">
      <text>
        <r>
          <rPr>
            <b/>
            <sz val="9"/>
            <color indexed="81"/>
            <rFont val="Tahoma"/>
            <charset val="1"/>
          </rPr>
          <t>Alor Kasepõld:</t>
        </r>
        <r>
          <rPr>
            <sz val="9"/>
            <color indexed="81"/>
            <rFont val="Tahoma"/>
            <charset val="1"/>
          </rPr>
          <t xml:space="preserve">
Teine komponent veebimajutusest, et koduleht oleks aasta jooksul toimiv. Domeeni majutaja renditasu.</t>
        </r>
      </text>
    </comment>
    <comment ref="B37" authorId="0" shapeId="0" xr:uid="{D144CB1F-BE97-4392-BE76-0F2635F2C9CA}">
      <text>
        <r>
          <rPr>
            <b/>
            <sz val="9"/>
            <color indexed="81"/>
            <rFont val="Tahoma"/>
            <charset val="1"/>
          </rPr>
          <t>Alor Kasepõld:</t>
        </r>
        <r>
          <rPr>
            <sz val="9"/>
            <color indexed="81"/>
            <rFont val="Tahoma"/>
            <charset val="1"/>
          </rPr>
          <t xml:space="preserve">
Eraldi WC ainult võistlejatele ja kohtunikele, et ei peaks jagama keerulisel ajal WC-d 1000 teise külastajaga</t>
        </r>
      </text>
    </comment>
    <comment ref="B38" authorId="0" shapeId="0" xr:uid="{72D18029-915C-46DF-8591-B6C92DA86E80}">
      <text>
        <r>
          <rPr>
            <b/>
            <sz val="9"/>
            <color indexed="81"/>
            <rFont val="Tahoma"/>
            <charset val="1"/>
          </rPr>
          <t>Alor Kasepõld:</t>
        </r>
        <r>
          <rPr>
            <sz val="9"/>
            <color indexed="81"/>
            <rFont val="Tahoma"/>
            <charset val="1"/>
          </rPr>
          <t xml:space="preserve">
Käesoleval aastal ostame sisse lastele ühe tuletõrjeteemalise seiklusraja propageerimaks päästet.</t>
        </r>
      </text>
    </comment>
    <comment ref="B42" authorId="0" shapeId="0" xr:uid="{8471CBAB-47FB-46A1-B841-0ADAD078B384}">
      <text>
        <r>
          <rPr>
            <b/>
            <sz val="9"/>
            <color indexed="81"/>
            <rFont val="Tahoma"/>
            <charset val="1"/>
          </rPr>
          <t>Alor Kasepõld:</t>
        </r>
        <r>
          <rPr>
            <sz val="9"/>
            <color indexed="81"/>
            <rFont val="Tahoma"/>
            <charset val="1"/>
          </rPr>
          <t xml:space="preserve">
Õhtuks on vaja üles seada pesa, kus kohtunikke ja võistlejaid tänada keeruliste päevade eest, mis on üle elatud. Koosviibimine on vajalik muljete ja emotsioonide jagamiseks ning jäädvustamiseks</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178FFDA-92B3-40A4-8D5C-28ADA8B74E5F}"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<sst xmlns="http://schemas.openxmlformats.org/spreadsheetml/2006/main" count="203" uniqueCount="130">
  <si>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</si>
  <si>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</si>
  <si>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</si>
  <si>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</si>
  <si>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</si>
  <si>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</si>
  <si>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</si>
  <si>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</si>
  <si>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</si>
  <si>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</si>
  <si>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</si>
  <si>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</si>
  <si>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</si>
  <si>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</si>
  <si>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</si>
  <si>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</si>
  <si>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</si>
  <si>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</si>
  <si>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jne</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</si>
  <si>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</si>
  <si>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</si>
  <si>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</si>
  <si>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</si>
  <si>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</si>
  <si>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</si>
  <si>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</si>
  <si>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</si>
  <si>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</si>
  <si>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</si>
  <si>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</si>
  <si>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</si>
  <si>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</si>
  <si>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</si>
  <si>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</si>
  <si>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</si>
  <si>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</si>
  <si>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</si>
  <si>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r>
      <t>PÄÄSTEAMETI PROJEKTIKONKURSS MITTETULUNDUSÜHENDUSTELE</t>
    </r>
    <r>
      <rPr>
        <b/>
        <sz val="10"/>
        <color rgb="FF000000"/>
        <rFont val="Times New Roman"/>
        <family val="1"/>
        <charset val="186"/>
      </rPr>
      <t xml:space="preserve"> </t>
    </r>
  </si>
  <si>
    <t>LISA 1. PROJEKTI EELARVE</t>
  </si>
  <si>
    <t xml:space="preserve">Taotleja nimi: </t>
  </si>
  <si>
    <t xml:space="preserve">Projekti nimi: </t>
  </si>
  <si>
    <t>EELARVE</t>
  </si>
  <si>
    <t>ühik</t>
  </si>
  <si>
    <t>ühiku kogus</t>
  </si>
  <si>
    <t>ühiku hind</t>
  </si>
  <si>
    <t>Finantseerijad</t>
  </si>
  <si>
    <t>KOKKU</t>
  </si>
  <si>
    <t>Päästeametilt taotletav toetuse summa</t>
  </si>
  <si>
    <t>Projekti tegevused</t>
  </si>
  <si>
    <t>Tegevuste kulud</t>
  </si>
  <si>
    <t>Taotleja  oma - või kaasfinantseering (vähemalt 5%)</t>
  </si>
  <si>
    <t>Kululiik 3 (nimetada)</t>
  </si>
  <si>
    <t>Kululiik 4 (nimetada)</t>
  </si>
  <si>
    <t>Kululiik 5 (nimetada)</t>
  </si>
  <si>
    <t>Kululiik 6 (nimetada)</t>
  </si>
  <si>
    <t>Kululiik 7 (nimetada)</t>
  </si>
  <si>
    <t>sh</t>
  </si>
  <si>
    <t>Kontrollveerg</t>
  </si>
  <si>
    <t>Jaan</t>
  </si>
  <si>
    <t>Veeb</t>
  </si>
  <si>
    <t>Märts</t>
  </si>
  <si>
    <t>Aprill</t>
  </si>
  <si>
    <t>Mai</t>
  </si>
  <si>
    <t>Juuni</t>
  </si>
  <si>
    <t>Juuli</t>
  </si>
  <si>
    <t>August</t>
  </si>
  <si>
    <t>Sept</t>
  </si>
  <si>
    <t>Okt</t>
  </si>
  <si>
    <t>Nov</t>
  </si>
  <si>
    <t>Dets</t>
  </si>
  <si>
    <r>
      <rPr>
        <b/>
        <sz val="11"/>
        <color rgb="FFFF0000"/>
        <rFont val="Calibri"/>
        <family val="2"/>
        <charset val="186"/>
        <scheme val="minor"/>
      </rPr>
      <t>LISA 1.</t>
    </r>
    <r>
      <rPr>
        <sz val="11"/>
        <color rgb="FFFF0000"/>
        <rFont val="Calibri"/>
        <family val="2"/>
        <charset val="186"/>
        <scheme val="minor"/>
      </rPr>
      <t xml:space="preserve"> Projekti eelarve (etteantud vormil)</t>
    </r>
  </si>
  <si>
    <r>
      <rPr>
        <b/>
        <sz val="11"/>
        <color rgb="FFFF0000"/>
        <rFont val="Calibri"/>
        <family val="2"/>
        <charset val="186"/>
        <scheme val="minor"/>
      </rPr>
      <t>LISA 2.</t>
    </r>
    <r>
      <rPr>
        <sz val="11"/>
        <color rgb="FFFF0000"/>
        <rFont val="Calibri"/>
        <family val="2"/>
        <charset val="186"/>
        <scheme val="minor"/>
      </rPr>
      <t xml:space="preserve"> Kaasfinantseeringut (sh omafinantseering) kinnitavad garantiikirjad (etteantud vormil)</t>
    </r>
  </si>
  <si>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</si>
  <si>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</si>
  <si>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</si>
  <si>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</si>
  <si>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</si>
  <si>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</si>
  <si>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</si>
  <si>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</si>
  <si>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Kululiik 2 (nimetada)</t>
  </si>
  <si>
    <t>Kululiik 8 (nimetada)</t>
  </si>
  <si>
    <t>NB! Taotleja  oma - või kaasfinantseering peab olema vähemalt 5%</t>
  </si>
  <si>
    <t>MTÜ Tõrva Firefighters</t>
  </si>
  <si>
    <t>Ei</t>
  </si>
  <si>
    <t>EE392200221044971071</t>
  </si>
  <si>
    <t>Metsa 1a, Tõrva, Valgamaa, 68605</t>
  </si>
  <si>
    <t>Tel. 53306029</t>
  </si>
  <si>
    <t>e-post: torvafirefighters@gmail.com</t>
  </si>
  <si>
    <t>Alor Kasepõld</t>
  </si>
  <si>
    <t>Tel. ja e-post: 53306029; alorkasepold@gmail.com</t>
  </si>
  <si>
    <t xml:space="preserve">Järjekorras seitsmes Tõrva Challenge võistlus. Käesoleval aastal plaanis korraldada see 18-19.07.2025 Tõrvas. Oodatud rajale enam kui 100 võistlejat. Võistlejad Eestist, Lätist, Leedust ning huvi on üles näidanud ka austerlased, sakslased ja inglased. </t>
  </si>
  <si>
    <t>Päästeameti töötajad, vabatahtlikud, koostööpartnerid ja päästjad teistest riikidest.</t>
  </si>
  <si>
    <t>Võistlusrada</t>
  </si>
  <si>
    <t>Kohtunikega seotud</t>
  </si>
  <si>
    <t>Tänuüritus</t>
  </si>
  <si>
    <t>Muud kulud</t>
  </si>
  <si>
    <t>Kristjan Mikk</t>
  </si>
  <si>
    <t>Alari Kais</t>
  </si>
  <si>
    <t>Eestvedaja</t>
  </si>
  <si>
    <t>Eestvedaja abi</t>
  </si>
  <si>
    <t>X</t>
  </si>
  <si>
    <t>Auhinnad ja meened</t>
  </si>
  <si>
    <t>Tänuüritus ja tunnustamine</t>
  </si>
  <si>
    <t>Särgi disain</t>
  </si>
  <si>
    <t>Särgid</t>
  </si>
  <si>
    <t>tk</t>
  </si>
  <si>
    <t>Väliskülaliste majutus</t>
  </si>
  <si>
    <t>Auhinnafond</t>
  </si>
  <si>
    <t>Medalid ja karikad</t>
  </si>
  <si>
    <t>Forograaf</t>
  </si>
  <si>
    <t>Helitehnika</t>
  </si>
  <si>
    <t>Ajavõtusüsteemi remont</t>
  </si>
  <si>
    <t>Kinnitusvahendid</t>
  </si>
  <si>
    <t>Patareid</t>
  </si>
  <si>
    <t>Rendi WC-d</t>
  </si>
  <si>
    <t>Torni parendus evaibad.ee</t>
  </si>
  <si>
    <t xml:space="preserve">Lasteala </t>
  </si>
  <si>
    <t>Juhatuse liige</t>
  </si>
  <si>
    <t>Koduleht portaali rent</t>
  </si>
  <si>
    <t>Tõrva Challenge 2025</t>
  </si>
  <si>
    <t>Piirdeaiad 120m</t>
  </si>
  <si>
    <t>päev</t>
  </si>
  <si>
    <t>Koduleht domeeni rent</t>
  </si>
  <si>
    <t>Võistlusvahendid</t>
  </si>
  <si>
    <t>Tõrva Challenge võistlus on päästjate seas järjest popullaarsem ja igaaastaselt paraneb nii korraldajate kvaliteet kui ka osalejate kvaliteet. Paelub koht ja võistlusala ning hilisem vennastumine. See pakub põnevat pealtvaatamist Tõrva tulepäeivi külastavatele kodanikele ja veel meeldivamat väljakutset võistlustest osa võtvatele päästjatele. Kahepäevane võistlus oleks ka eelprooviks ja testiks võimalusele korraldada järgmine aasta Eestis Balti Matš ja kaaluda võimalust seal ühe osavõistlusena sisse tuua Pritsumehe võistlus. Kuna rada on laupäevaks juba üleval, siis pisikesed lisamuudatused annavad võimaluse läbi viia eelneval päeval täiesti teistsugust stiili võistluse - Pritsumees. Põhivõistluse kõrvale laupäeval pakume juurde Minipritsumehe võistlust tulevastele pisikestele järelpõlvlastele - lastele.</t>
  </si>
  <si>
    <t>Projekti on plaan sisse viia väikene muudatus. Esimest korda sooviks võistlust korraldada kahepäevasena, kus esimesel päeval 18.07 sooviks elustad Pritsumehe võistlust (TFA stiilis võistlus), pika traditsiooniga võistlus, mis viimati Eestis toimus aastal 2019. Pritsumehe võistlusele käesoleval aastal lubaks rajale kuni 24 või 30 võistlejat. Ajaliselt ei saa esialgu lasta rohkematel osaleda ja lisaks sooviks esimesel korral hoida pigem kõrget kvaliteeti ja konkurentsi. Teisel päeval, 19.07,  toimuks põhivõistlus TÕRVA CHALLENGE. See oleks jätkuvalt FC stiilis võistlus, kus rajale ootame enam kui 100 võistlejat kodumaalt ja välisriikidest. Pisikese muudatusena tuleb sisse olukord, kus teatejooksude finaalidesse laseme vaid 8 parimat meeste meeskonda ja 4 naiskonda, kuid seejuures jätame suurema võimaluse osa võtta tandemjooksudest.</t>
  </si>
  <si>
    <t>Individuaalarvestuse meened</t>
  </si>
  <si>
    <t>Majutus</t>
  </si>
  <si>
    <t>Töövahendid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</si>
</sst>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0"/>
      <color rgb="FF000000"/>
      <name val="Times New Roman"/>
      <family val="1"/>
      <charset val="186"/>
    </font>
    <font>
      <b/>
      <sz val="10"/>
      <color rgb="FF000000"/>
      <name val="Times New Roman"/>
      <family val="1"/>
      <charset val="186"/>
    </font>
    <font>
      <u/>
      <sz val="10"/>
      <color rgb="FF000000"/>
      <name val="Times New Roman"/>
      <family val="1"/>
      <charset val="186"/>
    </font>
    <font>
      <sz val="11"/>
      <color rgb="FF000000"/>
      <name val="Times New Roman"/>
      <family val="1"/>
      <charset val="186"/>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sz val="11"/>
      <color rgb="FFFF0000"/>
      <name val="Calibri"/>
      <family val="2"/>
      <charset val="186"/>
      <scheme val="minor"/>
    </font>
    <font>
      <b/>
      <sz val="14"/>
      <color rgb="FFFF0000"/>
      <name val="Times New Roman"/>
      <family val="1"/>
      <charset val="186"/>
    </font>
    <font>
      <sz val="14"/>
      <color rgb="FFFF0000"/>
      <name val="Times New Roman"/>
      <family val="1"/>
      <charset val="186"/>
    </font>
    <font>
      <b/>
      <sz val="11"/>
      <color rgb="FFFF0000"/>
      <name val="Calibri"/>
      <family val="2"/>
      <charset val="186"/>
      <scheme val="minor"/>
    </font>
    <font>
      <b/>
      <sz val="12"/>
      <color theme="1"/>
      <name val="Calibri"/>
      <family val="2"/>
      <charset val="186"/>
      <scheme val="minor"/>
    </font>
    <font>
      <sz val="10"/>
      <color theme="1"/>
      <name val="Calibri"/>
      <family val="2"/>
      <charset val="186"/>
      <scheme val="minor"/>
    </font>
    <font>
      <b/>
      <sz val="10"/>
      <color theme="1"/>
      <name val="Times New Roman"/>
      <family val="1"/>
      <charset val="186"/>
    </font>
    <font>
      <sz val="10"/>
      <color theme="1"/>
      <name val="Times New Roman"/>
      <family val="1"/>
      <charset val="186"/>
    </font>
    <font>
      <vertAlign val="superscript"/>
      <sz val="10"/>
      <color rgb="FF000000"/>
      <name val="Times New Roman"/>
      <family val="1"/>
      <charset val="186"/>
    </font>
    <font>
      <sz val="12"/>
      <color theme="1"/>
      <name val="Calibri"/>
      <family val="2"/>
      <charset val="186"/>
      <scheme val="minor"/>
    </font>
    <font>
      <b/>
      <sz val="12"/>
      <color rgb="FFFF0000"/>
      <name val="Calibri"/>
      <family val="2"/>
      <charset val="186"/>
      <scheme val="minor"/>
    </font>
    <font>
      <sz val="10"/>
      <color rgb="FFFF0000"/>
      <name val="Calibri"/>
      <family val="2"/>
      <charset val="186"/>
      <scheme val="minor"/>
    </font>
    <font>
      <sz val="11"/>
      <name val="Calibri"/>
      <family val="2"/>
      <charset val="186"/>
      <scheme val="minor"/>
    </font>
    <font>
      <sz val="10"/>
      <name val="Calibri"/>
      <family val="2"/>
      <charset val="186"/>
      <scheme val="minor"/>
    </font>
    <font>
      <sz val="9"/>
      <color indexed="81"/>
      <name val="Tahoma"/>
      <charset val="1"/>
    </font>
    <font>
      <b/>
      <sz val="9"/>
      <color indexed="81"/>
      <name val="Tahoma"/>
      <charset val="1"/>
    </font>
    <font>
      <sz val="9"/>
      <color indexed="81"/>
      <name val="Tahoma"/>
      <family val="2"/>
      <charset val="186"/>
    </font>
    <font>
      <b/>
      <sz val="9"/>
      <color indexed="81"/>
      <name val="Tahoma"/>
      <family val="2"/>
      <charset val="186"/>
    </font>
  </fonts>
  <fills count="10">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rgb="FFFFFF00"/>
        <bgColor indexed="64"/>
      </patternFill>
    </fill>
  </fills>
  <borders count="42">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s>
  <cellStyleXfs count="1">
    <xf numFmtId="0" fontId="0" fillId="0" borderId="0"/>
  </cellStyleXfs>
  <cellXfs count="152">
    <xf numFmtId="0" fontId="0" fillId="0" borderId="0" xfId="0"/>
    <xf numFmtId="0" fontId="1" fillId="0" borderId="0" xfId="0" applyFont="1"/>
    <xf numFmtId="0" fontId="0" fillId="0" borderId="0" xfId="0" applyAlignment="1">
      <alignment wrapText="1"/>
    </xf>
    <xf numFmtId="0" fontId="2" fillId="0" borderId="0" xfId="0" applyFont="1" applyAlignment="1">
      <alignment vertical="center" wrapText="1"/>
    </xf>
    <xf numFmtId="0" fontId="3" fillId="0" borderId="0" xfId="0" applyFont="1" applyAlignment="1">
      <alignment vertical="center" wrapText="1"/>
    </xf>
    <xf numFmtId="0" fontId="4" fillId="2" borderId="7" xfId="0" applyFont="1" applyFill="1" applyBorder="1" applyAlignment="1">
      <alignment vertical="center" wrapText="1"/>
    </xf>
    <xf numFmtId="0" fontId="5" fillId="0" borderId="8" xfId="0" applyFont="1" applyBorder="1" applyAlignment="1">
      <alignment vertical="center" wrapText="1"/>
    </xf>
    <xf numFmtId="0" fontId="4" fillId="0" borderId="2" xfId="0" applyFont="1" applyBorder="1" applyAlignment="1">
      <alignment vertical="center" wrapText="1"/>
    </xf>
    <xf numFmtId="0" fontId="5" fillId="0" borderId="0" xfId="0" applyFont="1" applyAlignment="1">
      <alignment vertical="center" wrapText="1"/>
    </xf>
    <xf numFmtId="0" fontId="4" fillId="0" borderId="1" xfId="0" applyFont="1" applyBorder="1" applyAlignment="1">
      <alignment vertical="center" wrapText="1"/>
    </xf>
    <xf numFmtId="0" fontId="7" fillId="0" borderId="0" xfId="0" applyFont="1" applyAlignment="1">
      <alignment vertical="center" wrapText="1"/>
    </xf>
    <xf numFmtId="0" fontId="4" fillId="2" borderId="8" xfId="0" applyFont="1" applyFill="1" applyBorder="1" applyAlignment="1">
      <alignment vertical="center" wrapText="1"/>
    </xf>
    <xf numFmtId="0" fontId="4" fillId="0" borderId="11" xfId="0" applyFont="1" applyBorder="1" applyAlignment="1">
      <alignment vertical="center" wrapText="1"/>
    </xf>
    <xf numFmtId="0" fontId="4" fillId="0" borderId="12" xfId="0" applyFont="1" applyBorder="1" applyAlignment="1">
      <alignment vertical="center" wrapText="1"/>
    </xf>
    <xf numFmtId="0" fontId="10" fillId="4" borderId="16" xfId="0" applyFont="1" applyFill="1" applyBorder="1" applyAlignment="1">
      <alignment horizontal="center" vertical="center" wrapText="1"/>
    </xf>
    <xf numFmtId="0" fontId="10" fillId="4" borderId="17" xfId="0" applyFont="1" applyFill="1" applyBorder="1" applyAlignment="1">
      <alignment vertical="center" wrapText="1"/>
    </xf>
    <xf numFmtId="0" fontId="10" fillId="4" borderId="16" xfId="0" applyFont="1" applyFill="1" applyBorder="1" applyAlignment="1">
      <alignment vertical="center" wrapText="1"/>
    </xf>
    <xf numFmtId="0" fontId="10" fillId="4" borderId="20" xfId="0" applyFont="1" applyFill="1" applyBorder="1" applyAlignment="1">
      <alignment vertical="center" wrapText="1"/>
    </xf>
    <xf numFmtId="0" fontId="10" fillId="4" borderId="21" xfId="0" applyFont="1" applyFill="1" applyBorder="1" applyAlignment="1">
      <alignment vertical="center" wrapText="1"/>
    </xf>
    <xf numFmtId="0" fontId="11" fillId="5" borderId="21" xfId="0" applyFont="1" applyFill="1" applyBorder="1" applyAlignment="1">
      <alignment horizontal="left" vertical="top" wrapText="1"/>
    </xf>
    <xf numFmtId="0" fontId="11" fillId="4" borderId="14" xfId="0" applyFont="1" applyFill="1" applyBorder="1" applyAlignment="1">
      <alignment horizontal="center" vertical="top" wrapText="1"/>
    </xf>
    <xf numFmtId="2" fontId="11" fillId="5" borderId="24" xfId="0" applyNumberFormat="1" applyFont="1" applyFill="1" applyBorder="1" applyAlignment="1">
      <alignment horizontal="center" vertical="center" wrapText="1"/>
    </xf>
    <xf numFmtId="2" fontId="10" fillId="5" borderId="26" xfId="0" applyNumberFormat="1" applyFont="1" applyFill="1" applyBorder="1" applyAlignment="1">
      <alignment horizontal="center" vertical="center" wrapText="1"/>
    </xf>
    <xf numFmtId="0" fontId="11" fillId="0" borderId="19" xfId="0" applyFont="1" applyBorder="1" applyAlignment="1">
      <alignment horizontal="left" vertical="top" wrapText="1"/>
    </xf>
    <xf numFmtId="0" fontId="11" fillId="4" borderId="10" xfId="0" applyFont="1" applyFill="1" applyBorder="1" applyAlignment="1">
      <alignment horizontal="center" vertical="top" wrapText="1"/>
    </xf>
    <xf numFmtId="2" fontId="11" fillId="0" borderId="10" xfId="0" applyNumberFormat="1" applyFont="1" applyBorder="1" applyAlignment="1">
      <alignment horizontal="center" vertical="center" wrapText="1"/>
    </xf>
    <xf numFmtId="2" fontId="10" fillId="5" borderId="28" xfId="0" applyNumberFormat="1" applyFont="1" applyFill="1" applyBorder="1" applyAlignment="1">
      <alignment horizontal="center" vertical="center" wrapText="1"/>
    </xf>
    <xf numFmtId="0" fontId="11" fillId="0" borderId="21" xfId="0" applyFont="1" applyBorder="1" applyAlignment="1">
      <alignment horizontal="left" vertical="top" wrapText="1"/>
    </xf>
    <xf numFmtId="0" fontId="11" fillId="5" borderId="19" xfId="0" applyFont="1" applyFill="1" applyBorder="1" applyAlignment="1">
      <alignment horizontal="left" vertical="top" wrapText="1"/>
    </xf>
    <xf numFmtId="2" fontId="11" fillId="5" borderId="10" xfId="0" applyNumberFormat="1" applyFont="1" applyFill="1" applyBorder="1" applyAlignment="1">
      <alignment horizontal="center" vertical="center" wrapText="1"/>
    </xf>
    <xf numFmtId="0" fontId="11" fillId="4" borderId="19" xfId="0" applyFont="1" applyFill="1" applyBorder="1" applyAlignment="1">
      <alignment horizontal="center" vertical="top" wrapText="1"/>
    </xf>
    <xf numFmtId="0" fontId="11" fillId="0" borderId="30" xfId="0" applyFont="1" applyBorder="1" applyAlignment="1">
      <alignment horizontal="left" vertical="top" wrapText="1"/>
    </xf>
    <xf numFmtId="0" fontId="11" fillId="4" borderId="30" xfId="0" applyFont="1" applyFill="1" applyBorder="1" applyAlignment="1">
      <alignment horizontal="center" vertical="top" wrapText="1"/>
    </xf>
    <xf numFmtId="2" fontId="11" fillId="0" borderId="31" xfId="0" applyNumberFormat="1" applyFont="1" applyBorder="1" applyAlignment="1">
      <alignment horizontal="center" vertical="center" wrapText="1"/>
    </xf>
    <xf numFmtId="0" fontId="11" fillId="0" borderId="32" xfId="0" applyFont="1" applyBorder="1" applyAlignment="1">
      <alignment horizontal="left" vertical="top" wrapText="1"/>
    </xf>
    <xf numFmtId="0" fontId="11" fillId="4" borderId="32" xfId="0" applyFont="1" applyFill="1" applyBorder="1" applyAlignment="1">
      <alignment horizontal="center" vertical="top" wrapText="1"/>
    </xf>
    <xf numFmtId="2" fontId="11" fillId="0" borderId="14" xfId="0" applyNumberFormat="1" applyFont="1" applyBorder="1" applyAlignment="1">
      <alignment vertical="top" wrapText="1"/>
    </xf>
    <xf numFmtId="2" fontId="11" fillId="0" borderId="14" xfId="0" applyNumberFormat="1" applyFont="1" applyBorder="1"/>
    <xf numFmtId="2" fontId="11" fillId="0" borderId="10" xfId="0" applyNumberFormat="1" applyFont="1" applyBorder="1" applyAlignment="1">
      <alignment vertical="top" wrapText="1"/>
    </xf>
    <xf numFmtId="2" fontId="11" fillId="0" borderId="31" xfId="0" applyNumberFormat="1" applyFont="1" applyBorder="1" applyAlignment="1">
      <alignment vertical="top" wrapText="1"/>
    </xf>
    <xf numFmtId="0" fontId="11" fillId="0" borderId="17" xfId="0" applyFont="1" applyBorder="1" applyAlignment="1">
      <alignment horizontal="left" vertical="top" wrapText="1"/>
    </xf>
    <xf numFmtId="0" fontId="11" fillId="4" borderId="17" xfId="0" applyFont="1" applyFill="1" applyBorder="1" applyAlignment="1">
      <alignment horizontal="center" vertical="top" wrapText="1"/>
    </xf>
    <xf numFmtId="0" fontId="11" fillId="4" borderId="21" xfId="0" applyFont="1" applyFill="1" applyBorder="1" applyAlignment="1">
      <alignment horizontal="center" vertical="top" wrapText="1"/>
    </xf>
    <xf numFmtId="2" fontId="11" fillId="0" borderId="10" xfId="0" applyNumberFormat="1" applyFont="1" applyBorder="1"/>
    <xf numFmtId="2" fontId="11" fillId="0" borderId="31" xfId="0" applyNumberFormat="1" applyFont="1" applyBorder="1"/>
    <xf numFmtId="0" fontId="10" fillId="0" borderId="34" xfId="0" applyFont="1" applyBorder="1" applyAlignment="1">
      <alignment wrapText="1"/>
    </xf>
    <xf numFmtId="0" fontId="10" fillId="6" borderId="35" xfId="0" applyFont="1" applyFill="1" applyBorder="1"/>
    <xf numFmtId="0" fontId="10" fillId="6" borderId="36" xfId="0" applyFont="1" applyFill="1" applyBorder="1"/>
    <xf numFmtId="0" fontId="10" fillId="6" borderId="36" xfId="0" applyFont="1" applyFill="1" applyBorder="1" applyAlignment="1">
      <alignment horizontal="center"/>
    </xf>
    <xf numFmtId="2" fontId="10" fillId="6" borderId="37" xfId="0" applyNumberFormat="1" applyFont="1" applyFill="1" applyBorder="1"/>
    <xf numFmtId="2" fontId="10" fillId="6" borderId="7" xfId="0" applyNumberFormat="1" applyFont="1" applyFill="1" applyBorder="1" applyAlignment="1">
      <alignment horizontal="center"/>
    </xf>
    <xf numFmtId="10" fontId="12" fillId="7" borderId="24" xfId="0" applyNumberFormat="1" applyFont="1" applyFill="1" applyBorder="1" applyAlignment="1">
      <alignment horizontal="center" vertical="top"/>
    </xf>
    <xf numFmtId="0" fontId="13" fillId="0" borderId="0" xfId="0" applyFont="1"/>
    <xf numFmtId="0" fontId="0" fillId="0" borderId="0" xfId="0" applyAlignment="1">
      <alignment horizontal="center"/>
    </xf>
    <xf numFmtId="0" fontId="17" fillId="0" borderId="0" xfId="0" applyFont="1" applyAlignment="1">
      <alignment horizontal="left"/>
    </xf>
    <xf numFmtId="0" fontId="17" fillId="0" borderId="0" xfId="0" applyFont="1"/>
    <xf numFmtId="0" fontId="5" fillId="2" borderId="5" xfId="0" applyFont="1" applyFill="1" applyBorder="1" applyAlignment="1">
      <alignment vertical="center" wrapText="1"/>
    </xf>
    <xf numFmtId="0" fontId="20" fillId="0" borderId="38" xfId="0" applyFont="1" applyBorder="1" applyAlignment="1">
      <alignment vertical="center" wrapText="1"/>
    </xf>
    <xf numFmtId="0" fontId="19" fillId="0" borderId="38" xfId="0" applyFont="1" applyBorder="1" applyAlignment="1">
      <alignment vertical="center" wrapText="1"/>
    </xf>
    <xf numFmtId="0" fontId="4" fillId="2" borderId="7" xfId="0" applyFont="1" applyFill="1" applyBorder="1" applyAlignment="1">
      <alignment horizontal="justify" vertical="center" wrapText="1"/>
    </xf>
    <xf numFmtId="0" fontId="4" fillId="3" borderId="8" xfId="0" applyFont="1" applyFill="1" applyBorder="1" applyAlignment="1">
      <alignment horizontal="justify" vertical="center" wrapText="1"/>
    </xf>
    <xf numFmtId="0" fontId="23" fillId="0" borderId="0" xfId="0" applyFont="1" applyAlignment="1">
      <alignment horizontal="left" vertical="top"/>
    </xf>
    <xf numFmtId="0" fontId="0" fillId="0" borderId="0" xfId="0" applyAlignment="1">
      <alignment horizontal="left"/>
    </xf>
    <xf numFmtId="0" fontId="25" fillId="0" borderId="0" xfId="0" applyFont="1"/>
    <xf numFmtId="0" fontId="4" fillId="2" borderId="7" xfId="0" applyFont="1" applyFill="1" applyBorder="1" applyAlignment="1">
      <alignment horizontal="left" vertical="center" wrapText="1"/>
    </xf>
    <xf numFmtId="0" fontId="17" fillId="0" borderId="7" xfId="0" applyFont="1" applyBorder="1" applyAlignment="1">
      <alignment horizontal="center" wrapText="1"/>
    </xf>
    <xf numFmtId="0" fontId="13" fillId="0" borderId="0" xfId="0" applyFont="1"/>
    <xf numFmtId="2" fontId="4" fillId="0" borderId="7" xfId="0" applyNumberFormat="1" applyFont="1" applyBorder="1" applyAlignment="1">
      <alignment horizontal="center" vertical="center" wrapText="1"/>
    </xf>
    <xf numFmtId="0" fontId="0" fillId="0" borderId="0" xfId="0" applyAlignment="1">
      <alignment horizontal="left" wrapText="1"/>
    </xf>
    <xf numFmtId="0" fontId="0" fillId="0" borderId="13" xfId="0" applyBorder="1" applyAlignment="1">
      <alignment horizontal="left" vertical="top" wrapText="1"/>
    </xf>
    <xf numFmtId="0" fontId="0" fillId="0" borderId="0" xfId="0" applyAlignment="1">
      <alignment horizontal="left" vertical="top" wrapText="1"/>
    </xf>
    <xf numFmtId="0" fontId="26" fillId="0" borderId="39" xfId="0" applyFont="1" applyBorder="1" applyAlignment="1">
      <alignment horizontal="justify" vertical="justify"/>
    </xf>
    <xf numFmtId="0" fontId="24" fillId="0" borderId="40" xfId="0" applyFont="1" applyBorder="1" applyAlignment="1">
      <alignment horizontal="justify" vertical="justify"/>
    </xf>
    <xf numFmtId="0" fontId="24" fillId="0" borderId="9" xfId="0" applyFont="1" applyBorder="1" applyAlignment="1">
      <alignment horizontal="justify" vertical="justify"/>
    </xf>
    <xf numFmtId="0" fontId="5" fillId="0" borderId="39"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9" xfId="0" applyFont="1" applyBorder="1" applyAlignment="1">
      <alignment horizontal="center" vertical="center" wrapText="1"/>
    </xf>
    <xf numFmtId="0" fontId="0" fillId="8" borderId="7" xfId="0" applyFill="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14" fontId="4" fillId="0" borderId="39" xfId="0" applyNumberFormat="1" applyFont="1" applyBorder="1" applyAlignment="1">
      <alignment horizontal="center" vertical="center" wrapText="1"/>
    </xf>
    <xf numFmtId="0" fontId="4" fillId="0" borderId="40" xfId="0" applyFont="1" applyBorder="1" applyAlignment="1">
      <alignment horizontal="center" vertical="center" wrapText="1"/>
    </xf>
    <xf numFmtId="0" fontId="4" fillId="0" borderId="9" xfId="0" applyFont="1" applyBorder="1" applyAlignment="1">
      <alignment horizontal="center" vertical="center" wrapText="1"/>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9" xfId="0" applyBorder="1" applyAlignment="1">
      <alignment horizontal="center" vertical="center"/>
    </xf>
    <xf numFmtId="0" fontId="6" fillId="0" borderId="39" xfId="0" applyFont="1" applyBorder="1" applyAlignment="1">
      <alignment horizontal="center" vertical="top" wrapText="1"/>
    </xf>
    <xf numFmtId="0" fontId="6" fillId="0" borderId="40" xfId="0" applyFont="1" applyBorder="1" applyAlignment="1">
      <alignment horizontal="center" vertical="top" wrapText="1"/>
    </xf>
    <xf numFmtId="0" fontId="6" fillId="0" borderId="9" xfId="0" applyFont="1" applyBorder="1" applyAlignment="1">
      <alignment horizontal="center" vertical="top" wrapText="1"/>
    </xf>
    <xf numFmtId="0" fontId="25" fillId="0" borderId="0" xfId="0" applyFont="1" applyAlignment="1">
      <alignment horizontal="left" wrapText="1"/>
    </xf>
    <xf numFmtId="2" fontId="4" fillId="8" borderId="7" xfId="0" applyNumberFormat="1"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17" fillId="0" borderId="0" xfId="0" applyFont="1"/>
    <xf numFmtId="0" fontId="22" fillId="0" borderId="0" xfId="0" applyFont="1"/>
    <xf numFmtId="0" fontId="21" fillId="3" borderId="39" xfId="0" applyFont="1" applyFill="1" applyBorder="1" applyAlignment="1">
      <alignment horizontal="center" vertical="center" wrapText="1"/>
    </xf>
    <xf numFmtId="0" fontId="21" fillId="3" borderId="40"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21" fillId="3" borderId="39" xfId="0" applyFont="1" applyFill="1" applyBorder="1" applyAlignment="1">
      <alignment horizontal="center" vertical="center"/>
    </xf>
    <xf numFmtId="0" fontId="21" fillId="3" borderId="40" xfId="0" applyFont="1" applyFill="1" applyBorder="1" applyAlignment="1">
      <alignment horizontal="center" vertical="center"/>
    </xf>
    <xf numFmtId="0" fontId="21" fillId="3" borderId="9" xfId="0" applyFont="1" applyFill="1" applyBorder="1" applyAlignment="1">
      <alignment horizontal="center" vertical="center"/>
    </xf>
    <xf numFmtId="0" fontId="19" fillId="2" borderId="1"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4" fillId="0" borderId="7" xfId="0" applyFont="1" applyBorder="1" applyAlignment="1">
      <alignment horizontal="center" vertical="center" wrapText="1"/>
    </xf>
    <xf numFmtId="0" fontId="16" fillId="0" borderId="0" xfId="0" applyFont="1"/>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8" fillId="0" borderId="39" xfId="0" applyFont="1" applyBorder="1" applyAlignment="1">
      <alignment horizontal="center" vertical="center"/>
    </xf>
    <xf numFmtId="0" fontId="18" fillId="0" borderId="40" xfId="0" applyFont="1" applyBorder="1" applyAlignment="1">
      <alignment horizontal="center" vertical="center"/>
    </xf>
    <xf numFmtId="0" fontId="18" fillId="0" borderId="9" xfId="0" applyFont="1" applyBorder="1" applyAlignment="1">
      <alignment horizontal="center" vertical="center"/>
    </xf>
    <xf numFmtId="0" fontId="4" fillId="2" borderId="41" xfId="0" applyFont="1" applyFill="1" applyBorder="1" applyAlignment="1">
      <alignment horizontal="center" vertical="center" wrapText="1"/>
    </xf>
    <xf numFmtId="0" fontId="4" fillId="2" borderId="0" xfId="0" applyFont="1" applyFill="1" applyAlignment="1">
      <alignment horizontal="center" vertical="center" wrapText="1"/>
    </xf>
    <xf numFmtId="0" fontId="4" fillId="0" borderId="38" xfId="0" applyFont="1" applyBorder="1" applyAlignment="1">
      <alignment horizontal="center" vertical="top" wrapText="1"/>
    </xf>
    <xf numFmtId="0" fontId="4" fillId="0" borderId="38" xfId="0" applyFont="1" applyBorder="1" applyAlignment="1">
      <alignment horizontal="center" vertical="center" wrapText="1"/>
    </xf>
    <xf numFmtId="0" fontId="0" fillId="0" borderId="38" xfId="0" applyBorder="1" applyAlignment="1">
      <alignment horizontal="center" vertical="center"/>
    </xf>
    <xf numFmtId="0" fontId="0" fillId="0" borderId="38" xfId="0" applyBorder="1" applyAlignment="1">
      <alignment horizontal="center" vertical="center" wrapText="1"/>
    </xf>
    <xf numFmtId="0" fontId="13" fillId="0" borderId="0" xfId="0" applyFont="1" applyAlignment="1">
      <alignment wrapText="1"/>
    </xf>
    <xf numFmtId="0" fontId="8" fillId="0" borderId="13" xfId="0" applyFont="1" applyBorder="1" applyAlignment="1">
      <alignment horizontal="center" wrapText="1"/>
    </xf>
    <xf numFmtId="0" fontId="9" fillId="0" borderId="13" xfId="0" applyFont="1" applyBorder="1" applyAlignment="1">
      <alignment horizontal="center" wrapText="1"/>
    </xf>
    <xf numFmtId="0" fontId="10" fillId="4" borderId="18"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0" xfId="0" applyFont="1" applyFill="1" applyAlignment="1">
      <alignment horizontal="center" vertical="center" wrapText="1"/>
    </xf>
    <xf numFmtId="0" fontId="10" fillId="4" borderId="24"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11" fillId="4" borderId="19"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9" borderId="10" xfId="0" applyFont="1" applyFill="1" applyBorder="1" applyAlignment="1">
      <alignment horizontal="center" vertical="center" wrapText="1"/>
    </xf>
    <xf numFmtId="0" fontId="14" fillId="0" borderId="7" xfId="0" applyFont="1" applyBorder="1" applyAlignment="1">
      <alignment horizontal="center" vertical="top" wrapText="1"/>
    </xf>
    <xf numFmtId="0" fontId="14" fillId="0" borderId="7" xfId="0" applyFont="1" applyBorder="1" applyAlignment="1">
      <alignment horizontal="center" wrapText="1"/>
    </xf>
    <xf numFmtId="0" fontId="15" fillId="0" borderId="7" xfId="0" applyFont="1" applyBorder="1" applyAlignment="1">
      <alignment horizontal="center" vertical="top" wrapText="1"/>
    </xf>
    <xf numFmtId="0" fontId="15" fillId="0" borderId="39" xfId="0" applyFont="1" applyBorder="1" applyAlignment="1">
      <alignment horizontal="center" wrapText="1"/>
    </xf>
    <xf numFmtId="0" fontId="15" fillId="0" borderId="40" xfId="0" applyFont="1" applyBorder="1" applyAlignment="1">
      <alignment horizontal="center" wrapText="1"/>
    </xf>
    <xf numFmtId="0" fontId="15" fillId="0" borderId="9" xfId="0" applyFont="1" applyBorder="1" applyAlignment="1">
      <alignment horizontal="center" wrapText="1"/>
    </xf>
    <xf numFmtId="0" fontId="12" fillId="7" borderId="0" xfId="0" applyFont="1" applyFill="1" applyAlignment="1">
      <alignment horizontal="left" vertical="center"/>
    </xf>
    <xf numFmtId="0" fontId="12" fillId="7" borderId="17" xfId="0" applyFont="1" applyFill="1" applyBorder="1" applyAlignment="1">
      <alignment horizontal="left" vertical="center"/>
    </xf>
    <xf numFmtId="0" fontId="10" fillId="0" borderId="25" xfId="0" applyFont="1" applyBorder="1" applyAlignment="1">
      <alignment vertical="top" wrapText="1"/>
    </xf>
    <xf numFmtId="0" fontId="10" fillId="0" borderId="27" xfId="0" applyFont="1" applyBorder="1" applyAlignment="1">
      <alignment vertical="top" wrapText="1"/>
    </xf>
    <xf numFmtId="0" fontId="10" fillId="0" borderId="29" xfId="0" applyFont="1" applyBorder="1" applyAlignment="1">
      <alignment vertical="top" wrapText="1"/>
    </xf>
    <xf numFmtId="0" fontId="10" fillId="0" borderId="33" xfId="0" applyFont="1" applyBorder="1" applyAlignment="1">
      <alignment vertical="top" wrapText="1"/>
    </xf>
    <xf numFmtId="2" fontId="11" fillId="0" borderId="14" xfId="0" applyNumberFormat="1" applyFont="1" applyBorder="1" applyAlignment="1">
      <alignment horizontal="center" vertical="top" wrapText="1"/>
    </xf>
    <xf numFmtId="2" fontId="11" fillId="0" borderId="10" xfId="0" applyNumberFormat="1" applyFont="1" applyBorder="1" applyAlignment="1">
      <alignment horizontal="center" vertical="top" wrapText="1"/>
    </xf>
    <xf numFmtId="2" fontId="11" fillId="0" borderId="31" xfId="0" applyNumberFormat="1" applyFont="1" applyBorder="1" applyAlignment="1">
      <alignment horizontal="center" vertical="top" wrapText="1"/>
    </xf>
    <xf numFmtId="2" fontId="11" fillId="0" borderId="24" xfId="0" applyNumberFormat="1" applyFont="1" applyBorder="1" applyAlignment="1">
      <alignment horizontal="center" vertical="top" wrapText="1"/>
    </xf>
    <xf numFmtId="2" fontId="11" fillId="0" borderId="10" xfId="0" applyNumberFormat="1" applyFont="1" applyBorder="1" applyAlignment="1">
      <alignment horizontal="center"/>
    </xf>
    <xf numFmtId="2" fontId="11" fillId="0" borderId="31" xfId="0" applyNumberFormat="1" applyFont="1" applyBorder="1" applyAlignment="1">
      <alignment horizontal="center"/>
    </xf>
    <xf numFmtId="2" fontId="11" fillId="0" borderId="24"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A22C6-3C15-4432-BB87-C367B2E6F808}">
  <sheetPr>
    <pageSetUpPr fitToPage="1"/>
  </sheetPr>
  <dimension ref="A1:N71"/>
  <sheetViews>
    <sheetView tabSelected="1" zoomScale="120" zoomScaleNormal="120" workbookViewId="0">
      <selection activeCell="A21" sqref="A21:N21"/>
    </sheetView>
  </sheetViews>
  <sheetFormatPr defaultRowHeight="15" x14ac:dyDescent="0.25"/>
  <cols>
    <col min="1" max="1" width="40.140625" customWidth="1"/>
    <col min="2" max="2" width="8.7109375" customWidth="1"/>
    <col min="3" max="3" width="9.28515625" customWidth="1"/>
    <col min="4" max="14" width="8.7109375" customWidth="1"/>
  </cols>
  <sheetData>
    <row r="1" spans="1:14" ht="15.75" x14ac:dyDescent="0.25">
      <c r="A1" s="54" t="s">
        <v>1</v>
      </c>
      <c r="B1" t="s">
        <v>0</v>
      </c>
      <c r="C1" t="s">
        <v>0</v>
      </c>
      <c r="D1" t="s">
        <v>0</v>
      </c>
    </row>
    <row r="2" spans="1:14" ht="15" customHeight="1" x14ac:dyDescent="0.25">
      <c r="A2" s="112" t="s">
        <v>37</v>
      </c>
      <c r="B2" s="113"/>
      <c r="C2" s="113"/>
      <c r="D2" s="113"/>
      <c r="E2" s="113"/>
      <c r="F2" s="113"/>
      <c r="G2" s="113"/>
      <c r="H2" s="113"/>
    </row>
    <row r="3" spans="1:14" ht="16.5" customHeight="1" thickBot="1" x14ac:dyDescent="0.3">
      <c r="A3" s="112"/>
      <c r="B3" s="113"/>
      <c r="C3" s="113"/>
      <c r="D3" s="113"/>
      <c r="E3" s="113"/>
      <c r="F3" s="113"/>
      <c r="G3" s="113"/>
      <c r="H3" s="113"/>
    </row>
    <row r="4" spans="1:14" ht="15.75" customHeight="1" thickBot="1" x14ac:dyDescent="0.3">
      <c r="A4" s="7" t="s">
        <v>2</v>
      </c>
      <c r="B4" s="114" t="s">
        <v>120</v>
      </c>
      <c r="C4" s="114"/>
      <c r="D4" s="114"/>
      <c r="E4" s="114"/>
      <c r="F4" s="114"/>
      <c r="G4" s="114"/>
      <c r="H4" s="114"/>
    </row>
    <row r="5" spans="1:14" ht="15.75" customHeight="1" thickBot="1" x14ac:dyDescent="0.3">
      <c r="A5" s="9" t="s">
        <v>3</v>
      </c>
      <c r="B5" s="114" t="s">
        <v>83</v>
      </c>
      <c r="C5" s="114"/>
      <c r="D5" s="114"/>
      <c r="E5" s="114"/>
      <c r="F5" s="114"/>
      <c r="G5" s="114"/>
      <c r="H5" s="114"/>
    </row>
    <row r="6" spans="1:14" ht="15.75" thickBot="1" x14ac:dyDescent="0.3">
      <c r="A6" s="9" t="s">
        <v>4</v>
      </c>
      <c r="B6" s="114">
        <v>80279192</v>
      </c>
      <c r="C6" s="114"/>
      <c r="D6" s="114"/>
      <c r="E6" s="114"/>
      <c r="F6" s="114"/>
      <c r="G6" s="114"/>
      <c r="H6" s="114"/>
    </row>
    <row r="7" spans="1:14" ht="15.75" thickBot="1" x14ac:dyDescent="0.3">
      <c r="A7" s="12" t="s">
        <v>73</v>
      </c>
      <c r="B7" s="115" t="s">
        <v>84</v>
      </c>
      <c r="C7" s="115"/>
      <c r="D7" s="115"/>
      <c r="E7" s="115"/>
      <c r="F7" s="115"/>
      <c r="G7" s="115"/>
      <c r="H7" s="115"/>
    </row>
    <row r="8" spans="1:14" ht="15.75" customHeight="1" thickBot="1" x14ac:dyDescent="0.3">
      <c r="A8" s="9" t="s">
        <v>5</v>
      </c>
      <c r="B8" s="115" t="s">
        <v>85</v>
      </c>
      <c r="C8" s="115"/>
      <c r="D8" s="115"/>
      <c r="E8" s="115"/>
      <c r="F8" s="115"/>
      <c r="G8" s="115"/>
      <c r="H8" s="115"/>
    </row>
    <row r="9" spans="1:14" ht="15.75" customHeight="1" thickBot="1" x14ac:dyDescent="0.3">
      <c r="A9" s="13" t="s">
        <v>6</v>
      </c>
      <c r="B9" s="114" t="s">
        <v>86</v>
      </c>
      <c r="C9" s="114"/>
      <c r="D9" s="114"/>
      <c r="E9" s="114"/>
      <c r="F9" s="114"/>
      <c r="G9" s="114"/>
      <c r="H9" s="114"/>
    </row>
    <row r="10" spans="1:14" ht="26.25" customHeight="1" thickBot="1" x14ac:dyDescent="0.3">
      <c r="A10" s="7" t="s">
        <v>7</v>
      </c>
      <c r="B10" s="115" t="s">
        <v>87</v>
      </c>
      <c r="C10" s="115"/>
      <c r="D10" s="115"/>
      <c r="E10" s="116" t="s">
        <v>88</v>
      </c>
      <c r="F10" s="116"/>
      <c r="G10" s="116"/>
      <c r="H10" s="116"/>
    </row>
    <row r="11" spans="1:14" ht="29.25" customHeight="1" thickBot="1" x14ac:dyDescent="0.3">
      <c r="A11" s="7" t="s">
        <v>8</v>
      </c>
      <c r="B11" s="115" t="s">
        <v>89</v>
      </c>
      <c r="C11" s="115"/>
      <c r="D11" s="115"/>
      <c r="E11" s="117" t="s">
        <v>90</v>
      </c>
      <c r="F11" s="117"/>
      <c r="G11" s="117"/>
      <c r="H11" s="117"/>
    </row>
    <row r="12" spans="1:14" ht="15.75" thickBot="1" x14ac:dyDescent="0.3">
      <c r="A12" s="1"/>
    </row>
    <row r="13" spans="1:14" ht="15.75" customHeight="1" thickBot="1" x14ac:dyDescent="0.3">
      <c r="A13" s="65" t="s">
        <v>30</v>
      </c>
      <c r="B13" s="65"/>
      <c r="C13" s="65"/>
      <c r="D13" s="65"/>
      <c r="E13" s="65"/>
      <c r="F13" s="65"/>
      <c r="G13" s="65"/>
      <c r="H13" s="65"/>
      <c r="I13" s="65"/>
      <c r="J13" s="65"/>
      <c r="K13" s="65"/>
      <c r="L13" s="65"/>
      <c r="M13" s="65"/>
      <c r="N13" s="65"/>
    </row>
    <row r="14" spans="1:14" ht="25.9" customHeight="1" thickBot="1" x14ac:dyDescent="0.3">
      <c r="A14" s="74" t="s">
        <v>91</v>
      </c>
      <c r="B14" s="75"/>
      <c r="C14" s="75"/>
      <c r="D14" s="75"/>
      <c r="E14" s="75"/>
      <c r="F14" s="75"/>
      <c r="G14" s="75"/>
      <c r="H14" s="75"/>
      <c r="I14" s="75"/>
      <c r="J14" s="75"/>
      <c r="K14" s="75"/>
      <c r="L14" s="75"/>
      <c r="M14" s="75"/>
      <c r="N14" s="76"/>
    </row>
    <row r="15" spans="1:14" ht="15.75" thickBot="1" x14ac:dyDescent="0.3">
      <c r="A15" s="8"/>
    </row>
    <row r="16" spans="1:14" ht="15.75" thickBot="1" x14ac:dyDescent="0.3">
      <c r="A16" s="5" t="s">
        <v>31</v>
      </c>
      <c r="B16" s="104"/>
      <c r="C16" s="104"/>
      <c r="D16" s="104"/>
      <c r="E16" s="104"/>
      <c r="F16" s="104"/>
      <c r="G16" s="104"/>
      <c r="H16" s="104"/>
      <c r="I16" s="104"/>
      <c r="J16" s="104"/>
      <c r="K16" s="104"/>
    </row>
    <row r="17" spans="1:14" ht="63.75" customHeight="1" thickBot="1" x14ac:dyDescent="0.3">
      <c r="A17" s="5" t="s">
        <v>9</v>
      </c>
      <c r="B17" s="67">
        <f>Eelarvevorm!H50</f>
        <v>10764.89</v>
      </c>
      <c r="C17" s="67"/>
      <c r="D17" s="90" t="s">
        <v>10</v>
      </c>
      <c r="E17" s="90"/>
      <c r="F17" s="67">
        <f>Eelarvevorm!F50</f>
        <v>8264.89</v>
      </c>
      <c r="G17" s="67"/>
      <c r="H17" s="77" t="s">
        <v>72</v>
      </c>
      <c r="I17" s="77"/>
      <c r="J17" s="78">
        <f>Eelarvevorm!G50</f>
        <v>2500</v>
      </c>
      <c r="K17" s="79"/>
    </row>
    <row r="18" spans="1:14" x14ac:dyDescent="0.25">
      <c r="A18" s="8"/>
    </row>
    <row r="19" spans="1:14" ht="15.75" x14ac:dyDescent="0.25">
      <c r="A19" s="55" t="s">
        <v>11</v>
      </c>
    </row>
    <row r="20" spans="1:14" ht="15.75" thickBot="1" x14ac:dyDescent="0.3">
      <c r="A20" s="10" t="s">
        <v>12</v>
      </c>
    </row>
    <row r="21" spans="1:14" ht="64.5" customHeight="1" thickBot="1" x14ac:dyDescent="0.3">
      <c r="A21" s="74" t="s">
        <v>126</v>
      </c>
      <c r="B21" s="75"/>
      <c r="C21" s="75"/>
      <c r="D21" s="75"/>
      <c r="E21" s="75"/>
      <c r="F21" s="75"/>
      <c r="G21" s="75"/>
      <c r="H21" s="75"/>
      <c r="I21" s="75"/>
      <c r="J21" s="75"/>
      <c r="K21" s="75"/>
      <c r="L21" s="75"/>
      <c r="M21" s="75"/>
      <c r="N21" s="76"/>
    </row>
    <row r="22" spans="1:14" ht="15.75" thickBot="1" x14ac:dyDescent="0.3">
      <c r="A22" t="s">
        <v>13</v>
      </c>
    </row>
    <row r="23" spans="1:14" ht="49.5" customHeight="1" thickBot="1" x14ac:dyDescent="0.3">
      <c r="A23" s="71" t="s">
        <v>125</v>
      </c>
      <c r="B23" s="72"/>
      <c r="C23" s="72"/>
      <c r="D23" s="72"/>
      <c r="E23" s="72"/>
      <c r="F23" s="72"/>
      <c r="G23" s="72"/>
      <c r="H23" s="72"/>
      <c r="I23" s="72"/>
      <c r="J23" s="72"/>
      <c r="K23" s="72"/>
      <c r="L23" s="72"/>
      <c r="M23" s="72"/>
      <c r="N23" s="73"/>
    </row>
    <row r="24" spans="1:14" ht="15.75" thickBot="1" x14ac:dyDescent="0.3">
      <c r="A24" t="s">
        <v>14</v>
      </c>
    </row>
    <row r="25" spans="1:14" ht="56.25" customHeight="1" thickBot="1" x14ac:dyDescent="0.3">
      <c r="A25" s="109" t="s">
        <v>92</v>
      </c>
      <c r="B25" s="110"/>
      <c r="C25" s="110"/>
      <c r="D25" s="110"/>
      <c r="E25" s="110"/>
      <c r="F25" s="110"/>
      <c r="G25" s="110"/>
      <c r="H25" s="110"/>
      <c r="I25" s="110"/>
      <c r="J25" s="110"/>
      <c r="K25" s="110"/>
      <c r="L25" s="110"/>
      <c r="M25" s="110"/>
      <c r="N25" s="111"/>
    </row>
    <row r="26" spans="1:14" ht="23.25" customHeight="1" x14ac:dyDescent="0.25">
      <c r="A26" s="53"/>
      <c r="B26" s="53"/>
      <c r="C26" s="53"/>
      <c r="D26" s="53"/>
      <c r="E26" s="53"/>
      <c r="F26" s="53"/>
      <c r="G26" s="53"/>
      <c r="H26" s="53"/>
      <c r="I26" s="53"/>
      <c r="J26" s="53"/>
      <c r="K26" s="53"/>
      <c r="L26" s="53"/>
      <c r="M26" s="53"/>
      <c r="N26" s="53"/>
    </row>
    <row r="27" spans="1:14" ht="16.5" thickBot="1" x14ac:dyDescent="0.3">
      <c r="A27" s="55" t="s">
        <v>15</v>
      </c>
      <c r="B27" t="s">
        <v>0</v>
      </c>
      <c r="C27" t="s">
        <v>0</v>
      </c>
      <c r="D27" t="s">
        <v>0</v>
      </c>
    </row>
    <row r="28" spans="1:14" ht="15.75" customHeight="1" thickBot="1" x14ac:dyDescent="0.3">
      <c r="A28" s="102" t="s">
        <v>16</v>
      </c>
      <c r="B28" s="106" t="s">
        <v>17</v>
      </c>
      <c r="C28" s="107"/>
      <c r="D28" s="107"/>
      <c r="E28" s="107"/>
      <c r="F28" s="107"/>
      <c r="G28" s="107"/>
      <c r="H28" s="107"/>
      <c r="I28" s="107"/>
      <c r="J28" s="107"/>
      <c r="K28" s="107"/>
      <c r="L28" s="107"/>
      <c r="M28" s="107"/>
      <c r="N28" s="108"/>
    </row>
    <row r="29" spans="1:14" ht="26.25" thickBot="1" x14ac:dyDescent="0.3">
      <c r="A29" s="103"/>
      <c r="B29" s="56" t="s">
        <v>58</v>
      </c>
      <c r="C29" s="56" t="s">
        <v>59</v>
      </c>
      <c r="D29" s="56" t="s">
        <v>60</v>
      </c>
      <c r="E29" s="56" t="s">
        <v>61</v>
      </c>
      <c r="F29" s="56" t="s">
        <v>62</v>
      </c>
      <c r="G29" s="56" t="s">
        <v>63</v>
      </c>
      <c r="H29" s="56" t="s">
        <v>64</v>
      </c>
      <c r="I29" s="56" t="s">
        <v>65</v>
      </c>
      <c r="J29" s="56" t="s">
        <v>66</v>
      </c>
      <c r="K29" s="56" t="s">
        <v>67</v>
      </c>
      <c r="L29" s="56" t="s">
        <v>68</v>
      </c>
      <c r="M29" s="56" t="s">
        <v>69</v>
      </c>
      <c r="N29" s="56" t="s">
        <v>35</v>
      </c>
    </row>
    <row r="30" spans="1:14" ht="30" customHeight="1" thickBot="1" x14ac:dyDescent="0.3">
      <c r="A30" s="57" t="s">
        <v>93</v>
      </c>
      <c r="B30" s="58"/>
      <c r="C30" s="58"/>
      <c r="D30" s="58"/>
      <c r="E30" s="58"/>
      <c r="F30" s="58"/>
      <c r="G30" s="58"/>
      <c r="H30" s="58" t="s">
        <v>101</v>
      </c>
      <c r="I30" s="58"/>
      <c r="J30" s="58"/>
      <c r="K30" s="58"/>
      <c r="L30" s="58"/>
      <c r="M30" s="58"/>
      <c r="N30" s="58"/>
    </row>
    <row r="31" spans="1:14" ht="30" customHeight="1" thickBot="1" x14ac:dyDescent="0.3">
      <c r="A31" s="57" t="s">
        <v>102</v>
      </c>
      <c r="B31" s="58"/>
      <c r="C31" s="58"/>
      <c r="D31" s="58"/>
      <c r="E31" s="58"/>
      <c r="F31" s="58" t="s">
        <v>101</v>
      </c>
      <c r="G31" s="58" t="s">
        <v>101</v>
      </c>
      <c r="H31" s="58"/>
      <c r="I31" s="58"/>
      <c r="J31" s="58"/>
      <c r="K31" s="58"/>
      <c r="L31" s="58"/>
      <c r="M31" s="58"/>
      <c r="N31" s="58"/>
    </row>
    <row r="32" spans="1:14" ht="30" customHeight="1" thickBot="1" x14ac:dyDescent="0.3">
      <c r="A32" s="57" t="s">
        <v>94</v>
      </c>
      <c r="B32" s="58"/>
      <c r="C32" s="58"/>
      <c r="D32" s="58" t="s">
        <v>101</v>
      </c>
      <c r="E32" s="58"/>
      <c r="F32" s="58"/>
      <c r="G32" s="58" t="s">
        <v>101</v>
      </c>
      <c r="H32" s="58" t="s">
        <v>101</v>
      </c>
      <c r="I32" s="58"/>
      <c r="J32" s="58"/>
      <c r="K32" s="58"/>
      <c r="L32" s="58"/>
      <c r="M32" s="58"/>
      <c r="N32" s="58"/>
    </row>
    <row r="33" spans="1:14" ht="30" customHeight="1" thickBot="1" x14ac:dyDescent="0.3">
      <c r="A33" s="57" t="s">
        <v>96</v>
      </c>
      <c r="B33" s="58"/>
      <c r="C33" s="58"/>
      <c r="D33" s="58"/>
      <c r="E33" s="58" t="s">
        <v>101</v>
      </c>
      <c r="F33" s="58" t="s">
        <v>101</v>
      </c>
      <c r="G33" s="58" t="s">
        <v>101</v>
      </c>
      <c r="H33" s="58" t="s">
        <v>101</v>
      </c>
      <c r="I33" s="58"/>
      <c r="J33" s="58"/>
      <c r="K33" s="58"/>
      <c r="L33" s="58"/>
      <c r="M33" s="58"/>
      <c r="N33" s="58"/>
    </row>
    <row r="34" spans="1:14" ht="30.75" customHeight="1" thickBot="1" x14ac:dyDescent="0.3">
      <c r="A34" s="57" t="s">
        <v>95</v>
      </c>
      <c r="B34" s="58"/>
      <c r="C34" s="58"/>
      <c r="D34" s="58"/>
      <c r="E34" s="58"/>
      <c r="F34" s="58"/>
      <c r="G34" s="58"/>
      <c r="H34" s="58" t="s">
        <v>101</v>
      </c>
      <c r="I34" s="58"/>
      <c r="J34" s="58"/>
      <c r="K34" s="58"/>
      <c r="L34" s="58"/>
      <c r="M34" s="58"/>
      <c r="N34" s="58"/>
    </row>
    <row r="35" spans="1:14" ht="15.75" x14ac:dyDescent="0.25">
      <c r="A35" s="3"/>
      <c r="B35" s="4"/>
      <c r="C35" s="4"/>
      <c r="D35" s="4"/>
      <c r="E35" s="4"/>
      <c r="F35" s="4"/>
      <c r="G35" s="4"/>
      <c r="H35" s="4"/>
      <c r="I35" s="4"/>
      <c r="J35" s="4"/>
      <c r="K35" s="4"/>
      <c r="L35" s="4"/>
      <c r="M35" s="4"/>
      <c r="N35" s="4"/>
    </row>
    <row r="36" spans="1:14" ht="14.45" customHeight="1" x14ac:dyDescent="0.25"/>
    <row r="37" spans="1:14" ht="15" customHeight="1" thickBot="1" x14ac:dyDescent="0.3">
      <c r="A37" s="55" t="s">
        <v>77</v>
      </c>
    </row>
    <row r="38" spans="1:14" ht="26.25" customHeight="1" thickBot="1" x14ac:dyDescent="0.3">
      <c r="A38" s="59" t="s">
        <v>19</v>
      </c>
      <c r="B38" s="91" t="s">
        <v>20</v>
      </c>
      <c r="C38" s="98"/>
      <c r="D38" s="98"/>
      <c r="E38" s="92"/>
    </row>
    <row r="39" spans="1:14" ht="16.5" thickBot="1" x14ac:dyDescent="0.3">
      <c r="A39" s="60" t="s">
        <v>89</v>
      </c>
      <c r="B39" s="99" t="s">
        <v>99</v>
      </c>
      <c r="C39" s="100"/>
      <c r="D39" s="100"/>
      <c r="E39" s="101"/>
    </row>
    <row r="40" spans="1:14" ht="19.5" customHeight="1" thickBot="1" x14ac:dyDescent="0.3">
      <c r="A40" s="60" t="s">
        <v>97</v>
      </c>
      <c r="B40" s="95" t="s">
        <v>100</v>
      </c>
      <c r="C40" s="96"/>
      <c r="D40" s="96"/>
      <c r="E40" s="97"/>
    </row>
    <row r="41" spans="1:14" ht="16.5" thickBot="1" x14ac:dyDescent="0.3">
      <c r="A41" s="60" t="s">
        <v>98</v>
      </c>
      <c r="B41" s="95" t="s">
        <v>100</v>
      </c>
      <c r="C41" s="96"/>
      <c r="D41" s="96"/>
      <c r="E41" s="97"/>
    </row>
    <row r="42" spans="1:14" ht="16.5" thickBot="1" x14ac:dyDescent="0.3">
      <c r="A42" s="60"/>
      <c r="B42" s="95"/>
      <c r="C42" s="96"/>
      <c r="D42" s="96"/>
      <c r="E42" s="97"/>
    </row>
    <row r="44" spans="1:14" ht="15.75" x14ac:dyDescent="0.25">
      <c r="A44" s="55" t="s">
        <v>78</v>
      </c>
    </row>
    <row r="45" spans="1:14" ht="15.75" thickBot="1" x14ac:dyDescent="0.3">
      <c r="A45" s="63" t="s">
        <v>76</v>
      </c>
      <c r="B45" s="52"/>
    </row>
    <row r="46" spans="1:14" ht="15.75" thickBot="1" x14ac:dyDescent="0.3">
      <c r="A46" s="5" t="s">
        <v>21</v>
      </c>
    </row>
    <row r="47" spans="1:14" ht="15.75" thickBot="1" x14ac:dyDescent="0.3">
      <c r="A47" s="6" t="s">
        <v>83</v>
      </c>
    </row>
    <row r="49" spans="1:6" s="62" customFormat="1" ht="30" customHeight="1" thickBot="1" x14ac:dyDescent="0.3">
      <c r="A49" s="69" t="s">
        <v>22</v>
      </c>
      <c r="B49" s="69"/>
      <c r="C49" s="69"/>
      <c r="D49" s="69"/>
      <c r="E49" s="69"/>
    </row>
    <row r="50" spans="1:6" ht="15.75" thickBot="1" x14ac:dyDescent="0.3">
      <c r="A50" s="5" t="s">
        <v>23</v>
      </c>
      <c r="B50" s="91" t="s">
        <v>24</v>
      </c>
      <c r="C50" s="92"/>
      <c r="D50" s="91" t="s">
        <v>25</v>
      </c>
      <c r="E50" s="92"/>
    </row>
    <row r="51" spans="1:6" ht="15.75" thickBot="1" x14ac:dyDescent="0.3">
      <c r="A51" s="6"/>
      <c r="B51" s="74"/>
      <c r="C51" s="76"/>
      <c r="D51" s="74"/>
      <c r="E51" s="76"/>
    </row>
    <row r="53" spans="1:6" ht="15.75" x14ac:dyDescent="0.25">
      <c r="A53" s="93" t="s">
        <v>26</v>
      </c>
      <c r="B53" s="94"/>
      <c r="C53" t="s">
        <v>0</v>
      </c>
      <c r="D53" t="s">
        <v>0</v>
      </c>
    </row>
    <row r="54" spans="1:6" x14ac:dyDescent="0.25">
      <c r="A54" s="70" t="s">
        <v>27</v>
      </c>
      <c r="B54" s="70"/>
      <c r="C54" s="70"/>
      <c r="D54" s="70"/>
      <c r="E54" s="70"/>
      <c r="F54" s="70"/>
    </row>
    <row r="55" spans="1:6" x14ac:dyDescent="0.25">
      <c r="A55" s="68" t="s">
        <v>32</v>
      </c>
      <c r="B55" s="68"/>
      <c r="C55" s="68"/>
      <c r="D55" s="68"/>
      <c r="E55" s="68"/>
      <c r="F55" s="68"/>
    </row>
    <row r="56" spans="1:6" x14ac:dyDescent="0.25">
      <c r="A56" s="68" t="s">
        <v>33</v>
      </c>
      <c r="B56" s="68"/>
      <c r="C56" s="68"/>
      <c r="D56" s="68"/>
      <c r="E56" s="68"/>
      <c r="F56" s="68"/>
    </row>
    <row r="57" spans="1:6" ht="46.9" customHeight="1" x14ac:dyDescent="0.25">
      <c r="A57" s="70" t="s">
        <v>74</v>
      </c>
      <c r="B57" s="70"/>
      <c r="C57" s="70"/>
      <c r="D57" s="70"/>
      <c r="E57" s="70"/>
      <c r="F57" s="70"/>
    </row>
    <row r="58" spans="1:6" ht="14.45" customHeight="1" x14ac:dyDescent="0.25">
      <c r="A58" s="68" t="s">
        <v>34</v>
      </c>
      <c r="B58" s="68"/>
      <c r="C58" s="68"/>
      <c r="D58" s="68"/>
      <c r="E58" s="68"/>
      <c r="F58" s="68"/>
    </row>
    <row r="59" spans="1:6" ht="14.45" customHeight="1" x14ac:dyDescent="0.25">
      <c r="A59" s="89" t="s">
        <v>75</v>
      </c>
      <c r="B59" s="89"/>
      <c r="C59" s="89"/>
      <c r="D59" s="89"/>
      <c r="E59" s="89"/>
      <c r="F59" s="89"/>
    </row>
    <row r="60" spans="1:6" ht="15.75" thickBot="1" x14ac:dyDescent="0.3">
      <c r="A60" s="2"/>
    </row>
    <row r="61" spans="1:6" ht="15.75" thickBot="1" x14ac:dyDescent="0.3">
      <c r="A61" s="64" t="s">
        <v>79</v>
      </c>
      <c r="B61" s="86" t="s">
        <v>89</v>
      </c>
      <c r="C61" s="87"/>
      <c r="D61" s="87"/>
      <c r="E61" s="88"/>
    </row>
    <row r="62" spans="1:6" ht="15.75" thickBot="1" x14ac:dyDescent="0.3">
      <c r="A62" s="11" t="s">
        <v>28</v>
      </c>
      <c r="B62" s="83" t="s">
        <v>118</v>
      </c>
      <c r="C62" s="84"/>
      <c r="D62" s="84"/>
      <c r="E62" s="85"/>
    </row>
    <row r="63" spans="1:6" ht="15.75" thickBot="1" x14ac:dyDescent="0.3">
      <c r="A63" s="11" t="s">
        <v>29</v>
      </c>
      <c r="B63" s="80">
        <v>45713</v>
      </c>
      <c r="C63" s="81"/>
      <c r="D63" s="81"/>
      <c r="E63" s="82"/>
    </row>
    <row r="64" spans="1:6" x14ac:dyDescent="0.25">
      <c r="A64" s="2"/>
    </row>
    <row r="65" spans="1:4" ht="15.75" x14ac:dyDescent="0.25">
      <c r="A65" s="61" t="s">
        <v>36</v>
      </c>
      <c r="B65" s="52" t="s">
        <v>0</v>
      </c>
      <c r="C65" t="s">
        <v>0</v>
      </c>
      <c r="D65" t="s">
        <v>0</v>
      </c>
    </row>
    <row r="66" spans="1:4" x14ac:dyDescent="0.25">
      <c r="A66" s="66" t="s">
        <v>70</v>
      </c>
      <c r="B66" s="66"/>
      <c r="C66" t="s">
        <v>0</v>
      </c>
      <c r="D66" t="s">
        <v>0</v>
      </c>
    </row>
    <row r="67" spans="1:4" x14ac:dyDescent="0.25">
      <c r="A67" s="118" t="s">
        <v>71</v>
      </c>
      <c r="B67" s="66"/>
      <c r="C67" t="s">
        <v>0</v>
      </c>
      <c r="D67" t="s">
        <v>0</v>
      </c>
    </row>
    <row r="68" spans="1:4" x14ac:dyDescent="0.25">
      <c r="A68" t="s">
        <v>0</v>
      </c>
      <c r="B68" t="s">
        <v>0</v>
      </c>
      <c r="C68" t="s">
        <v>0</v>
      </c>
      <c r="D68" t="s">
        <v>0</v>
      </c>
    </row>
    <row r="69" spans="1:4" x14ac:dyDescent="0.25">
      <c r="A69" s="105" t="s">
        <v>82</v>
      </c>
      <c r="B69" s="105"/>
      <c r="C69" s="105"/>
      <c r="D69" s="105"/>
    </row>
    <row r="70" spans="1:4" x14ac:dyDescent="0.25">
      <c r="A70" t="s">
        <v>0</v>
      </c>
      <c r="B70" t="s">
        <v>0</v>
      </c>
      <c r="C70" t="s">
        <v>0</v>
      </c>
      <c r="D70" t="s">
        <v>0</v>
      </c>
    </row>
    <row r="71" spans="1:4" x14ac:dyDescent="0.25">
      <c r="A71" t="s">
        <v>0</v>
      </c>
      <c r="B71" t="s">
        <v>0</v>
      </c>
      <c r="C71" t="s">
        <v>0</v>
      </c>
      <c r="D71" t="s">
        <v>0</v>
      </c>
    </row>
  </sheetData>
  <mergeCells count="47">
    <mergeCell ref="A69:D69"/>
    <mergeCell ref="B28:N28"/>
    <mergeCell ref="A25:N25"/>
    <mergeCell ref="D50:E50"/>
    <mergeCell ref="A2:H3"/>
    <mergeCell ref="B4:H4"/>
    <mergeCell ref="B5:H5"/>
    <mergeCell ref="B6:H6"/>
    <mergeCell ref="B7:H7"/>
    <mergeCell ref="B8:H8"/>
    <mergeCell ref="B9:H9"/>
    <mergeCell ref="E10:H10"/>
    <mergeCell ref="B10:D10"/>
    <mergeCell ref="E11:H11"/>
    <mergeCell ref="B11:D11"/>
    <mergeCell ref="A67:B67"/>
    <mergeCell ref="A14:N14"/>
    <mergeCell ref="B38:E38"/>
    <mergeCell ref="B39:E39"/>
    <mergeCell ref="B40:E40"/>
    <mergeCell ref="B41:E41"/>
    <mergeCell ref="A28:A29"/>
    <mergeCell ref="B16:K16"/>
    <mergeCell ref="F17:G17"/>
    <mergeCell ref="A59:F59"/>
    <mergeCell ref="D17:E17"/>
    <mergeCell ref="D51:E51"/>
    <mergeCell ref="B50:C50"/>
    <mergeCell ref="B51:C51"/>
    <mergeCell ref="A53:B53"/>
    <mergeCell ref="B42:E42"/>
    <mergeCell ref="A13:N13"/>
    <mergeCell ref="A66:B66"/>
    <mergeCell ref="B17:C17"/>
    <mergeCell ref="A58:F58"/>
    <mergeCell ref="A49:E49"/>
    <mergeCell ref="A57:F57"/>
    <mergeCell ref="A23:N23"/>
    <mergeCell ref="A21:N21"/>
    <mergeCell ref="H17:I17"/>
    <mergeCell ref="J17:K17"/>
    <mergeCell ref="A56:F56"/>
    <mergeCell ref="A55:F55"/>
    <mergeCell ref="A54:F54"/>
    <mergeCell ref="B63:E63"/>
    <mergeCell ref="B62:E62"/>
    <mergeCell ref="B61:E61"/>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02821-F3DB-47E2-BAFE-D87F697E7ED5}">
  <sheetPr>
    <pageSetUpPr fitToPage="1"/>
  </sheetPr>
  <dimension ref="A1:H51"/>
  <sheetViews>
    <sheetView topLeftCell="A25" workbookViewId="0">
      <selection activeCell="I36" sqref="I36"/>
    </sheetView>
  </sheetViews>
  <sheetFormatPr defaultRowHeight="15" x14ac:dyDescent="0.25"/>
  <cols>
    <col min="1" max="1" width="19.5703125" customWidth="1"/>
    <col min="2" max="2" width="21.42578125" customWidth="1"/>
    <col min="3" max="3" width="11.85546875" customWidth="1"/>
    <col min="6" max="6" width="15.140625" customWidth="1"/>
    <col min="7" max="7" width="19" customWidth="1"/>
    <col min="8" max="8" width="17.85546875" customWidth="1"/>
    <col min="257" max="257" width="19.5703125" customWidth="1"/>
    <col min="258" max="258" width="21.42578125" customWidth="1"/>
    <col min="259" max="259" width="11.85546875" customWidth="1"/>
    <col min="262" max="262" width="15.140625" customWidth="1"/>
    <col min="263" max="263" width="19" customWidth="1"/>
    <col min="264" max="264" width="17.85546875" customWidth="1"/>
    <col min="513" max="513" width="19.5703125" customWidth="1"/>
    <col min="514" max="514" width="21.42578125" customWidth="1"/>
    <col min="515" max="515" width="11.85546875" customWidth="1"/>
    <col min="518" max="518" width="15.140625" customWidth="1"/>
    <col min="519" max="519" width="19" customWidth="1"/>
    <col min="520" max="520" width="17.85546875" customWidth="1"/>
    <col min="769" max="769" width="19.5703125" customWidth="1"/>
    <col min="770" max="770" width="21.42578125" customWidth="1"/>
    <col min="771" max="771" width="11.85546875" customWidth="1"/>
    <col min="774" max="774" width="15.140625" customWidth="1"/>
    <col min="775" max="775" width="19" customWidth="1"/>
    <col min="776" max="776" width="17.85546875" customWidth="1"/>
    <col min="1025" max="1025" width="19.5703125" customWidth="1"/>
    <col min="1026" max="1026" width="21.42578125" customWidth="1"/>
    <col min="1027" max="1027" width="11.85546875" customWidth="1"/>
    <col min="1030" max="1030" width="15.140625" customWidth="1"/>
    <col min="1031" max="1031" width="19" customWidth="1"/>
    <col min="1032" max="1032" width="17.85546875" customWidth="1"/>
    <col min="1281" max="1281" width="19.5703125" customWidth="1"/>
    <col min="1282" max="1282" width="21.42578125" customWidth="1"/>
    <col min="1283" max="1283" width="11.85546875" customWidth="1"/>
    <col min="1286" max="1286" width="15.140625" customWidth="1"/>
    <col min="1287" max="1287" width="19" customWidth="1"/>
    <col min="1288" max="1288" width="17.85546875" customWidth="1"/>
    <col min="1537" max="1537" width="19.5703125" customWidth="1"/>
    <col min="1538" max="1538" width="21.42578125" customWidth="1"/>
    <col min="1539" max="1539" width="11.85546875" customWidth="1"/>
    <col min="1542" max="1542" width="15.140625" customWidth="1"/>
    <col min="1543" max="1543" width="19" customWidth="1"/>
    <col min="1544" max="1544" width="17.85546875" customWidth="1"/>
    <col min="1793" max="1793" width="19.5703125" customWidth="1"/>
    <col min="1794" max="1794" width="21.42578125" customWidth="1"/>
    <col min="1795" max="1795" width="11.85546875" customWidth="1"/>
    <col min="1798" max="1798" width="15.140625" customWidth="1"/>
    <col min="1799" max="1799" width="19" customWidth="1"/>
    <col min="1800" max="1800" width="17.85546875" customWidth="1"/>
    <col min="2049" max="2049" width="19.5703125" customWidth="1"/>
    <col min="2050" max="2050" width="21.42578125" customWidth="1"/>
    <col min="2051" max="2051" width="11.85546875" customWidth="1"/>
    <col min="2054" max="2054" width="15.140625" customWidth="1"/>
    <col min="2055" max="2055" width="19" customWidth="1"/>
    <col min="2056" max="2056" width="17.85546875" customWidth="1"/>
    <col min="2305" max="2305" width="19.5703125" customWidth="1"/>
    <col min="2306" max="2306" width="21.42578125" customWidth="1"/>
    <col min="2307" max="2307" width="11.85546875" customWidth="1"/>
    <col min="2310" max="2310" width="15.140625" customWidth="1"/>
    <col min="2311" max="2311" width="19" customWidth="1"/>
    <col min="2312" max="2312" width="17.85546875" customWidth="1"/>
    <col min="2561" max="2561" width="19.5703125" customWidth="1"/>
    <col min="2562" max="2562" width="21.42578125" customWidth="1"/>
    <col min="2563" max="2563" width="11.85546875" customWidth="1"/>
    <col min="2566" max="2566" width="15.140625" customWidth="1"/>
    <col min="2567" max="2567" width="19" customWidth="1"/>
    <col min="2568" max="2568" width="17.85546875" customWidth="1"/>
    <col min="2817" max="2817" width="19.5703125" customWidth="1"/>
    <col min="2818" max="2818" width="21.42578125" customWidth="1"/>
    <col min="2819" max="2819" width="11.85546875" customWidth="1"/>
    <col min="2822" max="2822" width="15.140625" customWidth="1"/>
    <col min="2823" max="2823" width="19" customWidth="1"/>
    <col min="2824" max="2824" width="17.85546875" customWidth="1"/>
    <col min="3073" max="3073" width="19.5703125" customWidth="1"/>
    <col min="3074" max="3074" width="21.42578125" customWidth="1"/>
    <col min="3075" max="3075" width="11.85546875" customWidth="1"/>
    <col min="3078" max="3078" width="15.140625" customWidth="1"/>
    <col min="3079" max="3079" width="19" customWidth="1"/>
    <col min="3080" max="3080" width="17.85546875" customWidth="1"/>
    <col min="3329" max="3329" width="19.5703125" customWidth="1"/>
    <col min="3330" max="3330" width="21.42578125" customWidth="1"/>
    <col min="3331" max="3331" width="11.85546875" customWidth="1"/>
    <col min="3334" max="3334" width="15.140625" customWidth="1"/>
    <col min="3335" max="3335" width="19" customWidth="1"/>
    <col min="3336" max="3336" width="17.85546875" customWidth="1"/>
    <col min="3585" max="3585" width="19.5703125" customWidth="1"/>
    <col min="3586" max="3586" width="21.42578125" customWidth="1"/>
    <col min="3587" max="3587" width="11.85546875" customWidth="1"/>
    <col min="3590" max="3590" width="15.140625" customWidth="1"/>
    <col min="3591" max="3591" width="19" customWidth="1"/>
    <col min="3592" max="3592" width="17.85546875" customWidth="1"/>
    <col min="3841" max="3841" width="19.5703125" customWidth="1"/>
    <col min="3842" max="3842" width="21.42578125" customWidth="1"/>
    <col min="3843" max="3843" width="11.85546875" customWidth="1"/>
    <col min="3846" max="3846" width="15.140625" customWidth="1"/>
    <col min="3847" max="3847" width="19" customWidth="1"/>
    <col min="3848" max="3848" width="17.85546875" customWidth="1"/>
    <col min="4097" max="4097" width="19.5703125" customWidth="1"/>
    <col min="4098" max="4098" width="21.42578125" customWidth="1"/>
    <col min="4099" max="4099" width="11.85546875" customWidth="1"/>
    <col min="4102" max="4102" width="15.140625" customWidth="1"/>
    <col min="4103" max="4103" width="19" customWidth="1"/>
    <col min="4104" max="4104" width="17.85546875" customWidth="1"/>
    <col min="4353" max="4353" width="19.5703125" customWidth="1"/>
    <col min="4354" max="4354" width="21.42578125" customWidth="1"/>
    <col min="4355" max="4355" width="11.85546875" customWidth="1"/>
    <col min="4358" max="4358" width="15.140625" customWidth="1"/>
    <col min="4359" max="4359" width="19" customWidth="1"/>
    <col min="4360" max="4360" width="17.85546875" customWidth="1"/>
    <col min="4609" max="4609" width="19.5703125" customWidth="1"/>
    <col min="4610" max="4610" width="21.42578125" customWidth="1"/>
    <col min="4611" max="4611" width="11.85546875" customWidth="1"/>
    <col min="4614" max="4614" width="15.140625" customWidth="1"/>
    <col min="4615" max="4615" width="19" customWidth="1"/>
    <col min="4616" max="4616" width="17.85546875" customWidth="1"/>
    <col min="4865" max="4865" width="19.5703125" customWidth="1"/>
    <col min="4866" max="4866" width="21.42578125" customWidth="1"/>
    <col min="4867" max="4867" width="11.85546875" customWidth="1"/>
    <col min="4870" max="4870" width="15.140625" customWidth="1"/>
    <col min="4871" max="4871" width="19" customWidth="1"/>
    <col min="4872" max="4872" width="17.85546875" customWidth="1"/>
    <col min="5121" max="5121" width="19.5703125" customWidth="1"/>
    <col min="5122" max="5122" width="21.42578125" customWidth="1"/>
    <col min="5123" max="5123" width="11.85546875" customWidth="1"/>
    <col min="5126" max="5126" width="15.140625" customWidth="1"/>
    <col min="5127" max="5127" width="19" customWidth="1"/>
    <col min="5128" max="5128" width="17.85546875" customWidth="1"/>
    <col min="5377" max="5377" width="19.5703125" customWidth="1"/>
    <col min="5378" max="5378" width="21.42578125" customWidth="1"/>
    <col min="5379" max="5379" width="11.85546875" customWidth="1"/>
    <col min="5382" max="5382" width="15.140625" customWidth="1"/>
    <col min="5383" max="5383" width="19" customWidth="1"/>
    <col min="5384" max="5384" width="17.85546875" customWidth="1"/>
    <col min="5633" max="5633" width="19.5703125" customWidth="1"/>
    <col min="5634" max="5634" width="21.42578125" customWidth="1"/>
    <col min="5635" max="5635" width="11.85546875" customWidth="1"/>
    <col min="5638" max="5638" width="15.140625" customWidth="1"/>
    <col min="5639" max="5639" width="19" customWidth="1"/>
    <col min="5640" max="5640" width="17.85546875" customWidth="1"/>
    <col min="5889" max="5889" width="19.5703125" customWidth="1"/>
    <col min="5890" max="5890" width="21.42578125" customWidth="1"/>
    <col min="5891" max="5891" width="11.85546875" customWidth="1"/>
    <col min="5894" max="5894" width="15.140625" customWidth="1"/>
    <col min="5895" max="5895" width="19" customWidth="1"/>
    <col min="5896" max="5896" width="17.85546875" customWidth="1"/>
    <col min="6145" max="6145" width="19.5703125" customWidth="1"/>
    <col min="6146" max="6146" width="21.42578125" customWidth="1"/>
    <col min="6147" max="6147" width="11.85546875" customWidth="1"/>
    <col min="6150" max="6150" width="15.140625" customWidth="1"/>
    <col min="6151" max="6151" width="19" customWidth="1"/>
    <col min="6152" max="6152" width="17.85546875" customWidth="1"/>
    <col min="6401" max="6401" width="19.5703125" customWidth="1"/>
    <col min="6402" max="6402" width="21.42578125" customWidth="1"/>
    <col min="6403" max="6403" width="11.85546875" customWidth="1"/>
    <col min="6406" max="6406" width="15.140625" customWidth="1"/>
    <col min="6407" max="6407" width="19" customWidth="1"/>
    <col min="6408" max="6408" width="17.85546875" customWidth="1"/>
    <col min="6657" max="6657" width="19.5703125" customWidth="1"/>
    <col min="6658" max="6658" width="21.42578125" customWidth="1"/>
    <col min="6659" max="6659" width="11.85546875" customWidth="1"/>
    <col min="6662" max="6662" width="15.140625" customWidth="1"/>
    <col min="6663" max="6663" width="19" customWidth="1"/>
    <col min="6664" max="6664" width="17.85546875" customWidth="1"/>
    <col min="6913" max="6913" width="19.5703125" customWidth="1"/>
    <col min="6914" max="6914" width="21.42578125" customWidth="1"/>
    <col min="6915" max="6915" width="11.85546875" customWidth="1"/>
    <col min="6918" max="6918" width="15.140625" customWidth="1"/>
    <col min="6919" max="6919" width="19" customWidth="1"/>
    <col min="6920" max="6920" width="17.85546875" customWidth="1"/>
    <col min="7169" max="7169" width="19.5703125" customWidth="1"/>
    <col min="7170" max="7170" width="21.42578125" customWidth="1"/>
    <col min="7171" max="7171" width="11.85546875" customWidth="1"/>
    <col min="7174" max="7174" width="15.140625" customWidth="1"/>
    <col min="7175" max="7175" width="19" customWidth="1"/>
    <col min="7176" max="7176" width="17.85546875" customWidth="1"/>
    <col min="7425" max="7425" width="19.5703125" customWidth="1"/>
    <col min="7426" max="7426" width="21.42578125" customWidth="1"/>
    <col min="7427" max="7427" width="11.85546875" customWidth="1"/>
    <col min="7430" max="7430" width="15.140625" customWidth="1"/>
    <col min="7431" max="7431" width="19" customWidth="1"/>
    <col min="7432" max="7432" width="17.85546875" customWidth="1"/>
    <col min="7681" max="7681" width="19.5703125" customWidth="1"/>
    <col min="7682" max="7682" width="21.42578125" customWidth="1"/>
    <col min="7683" max="7683" width="11.85546875" customWidth="1"/>
    <col min="7686" max="7686" width="15.140625" customWidth="1"/>
    <col min="7687" max="7687" width="19" customWidth="1"/>
    <col min="7688" max="7688" width="17.85546875" customWidth="1"/>
    <col min="7937" max="7937" width="19.5703125" customWidth="1"/>
    <col min="7938" max="7938" width="21.42578125" customWidth="1"/>
    <col min="7939" max="7939" width="11.85546875" customWidth="1"/>
    <col min="7942" max="7942" width="15.140625" customWidth="1"/>
    <col min="7943" max="7943" width="19" customWidth="1"/>
    <col min="7944" max="7944" width="17.85546875" customWidth="1"/>
    <col min="8193" max="8193" width="19.5703125" customWidth="1"/>
    <col min="8194" max="8194" width="21.42578125" customWidth="1"/>
    <col min="8195" max="8195" width="11.85546875" customWidth="1"/>
    <col min="8198" max="8198" width="15.140625" customWidth="1"/>
    <col min="8199" max="8199" width="19" customWidth="1"/>
    <col min="8200" max="8200" width="17.85546875" customWidth="1"/>
    <col min="8449" max="8449" width="19.5703125" customWidth="1"/>
    <col min="8450" max="8450" width="21.42578125" customWidth="1"/>
    <col min="8451" max="8451" width="11.85546875" customWidth="1"/>
    <col min="8454" max="8454" width="15.140625" customWidth="1"/>
    <col min="8455" max="8455" width="19" customWidth="1"/>
    <col min="8456" max="8456" width="17.85546875" customWidth="1"/>
    <col min="8705" max="8705" width="19.5703125" customWidth="1"/>
    <col min="8706" max="8706" width="21.42578125" customWidth="1"/>
    <col min="8707" max="8707" width="11.85546875" customWidth="1"/>
    <col min="8710" max="8710" width="15.140625" customWidth="1"/>
    <col min="8711" max="8711" width="19" customWidth="1"/>
    <col min="8712" max="8712" width="17.85546875" customWidth="1"/>
    <col min="8961" max="8961" width="19.5703125" customWidth="1"/>
    <col min="8962" max="8962" width="21.42578125" customWidth="1"/>
    <col min="8963" max="8963" width="11.85546875" customWidth="1"/>
    <col min="8966" max="8966" width="15.140625" customWidth="1"/>
    <col min="8967" max="8967" width="19" customWidth="1"/>
    <col min="8968" max="8968" width="17.85546875" customWidth="1"/>
    <col min="9217" max="9217" width="19.5703125" customWidth="1"/>
    <col min="9218" max="9218" width="21.42578125" customWidth="1"/>
    <col min="9219" max="9219" width="11.85546875" customWidth="1"/>
    <col min="9222" max="9222" width="15.140625" customWidth="1"/>
    <col min="9223" max="9223" width="19" customWidth="1"/>
    <col min="9224" max="9224" width="17.85546875" customWidth="1"/>
    <col min="9473" max="9473" width="19.5703125" customWidth="1"/>
    <col min="9474" max="9474" width="21.42578125" customWidth="1"/>
    <col min="9475" max="9475" width="11.85546875" customWidth="1"/>
    <col min="9478" max="9478" width="15.140625" customWidth="1"/>
    <col min="9479" max="9479" width="19" customWidth="1"/>
    <col min="9480" max="9480" width="17.85546875" customWidth="1"/>
    <col min="9729" max="9729" width="19.5703125" customWidth="1"/>
    <col min="9730" max="9730" width="21.42578125" customWidth="1"/>
    <col min="9731" max="9731" width="11.85546875" customWidth="1"/>
    <col min="9734" max="9734" width="15.140625" customWidth="1"/>
    <col min="9735" max="9735" width="19" customWidth="1"/>
    <col min="9736" max="9736" width="17.85546875" customWidth="1"/>
    <col min="9985" max="9985" width="19.5703125" customWidth="1"/>
    <col min="9986" max="9986" width="21.42578125" customWidth="1"/>
    <col min="9987" max="9987" width="11.85546875" customWidth="1"/>
    <col min="9990" max="9990" width="15.140625" customWidth="1"/>
    <col min="9991" max="9991" width="19" customWidth="1"/>
    <col min="9992" max="9992" width="17.85546875" customWidth="1"/>
    <col min="10241" max="10241" width="19.5703125" customWidth="1"/>
    <col min="10242" max="10242" width="21.42578125" customWidth="1"/>
    <col min="10243" max="10243" width="11.85546875" customWidth="1"/>
    <col min="10246" max="10246" width="15.140625" customWidth="1"/>
    <col min="10247" max="10247" width="19" customWidth="1"/>
    <col min="10248" max="10248" width="17.85546875" customWidth="1"/>
    <col min="10497" max="10497" width="19.5703125" customWidth="1"/>
    <col min="10498" max="10498" width="21.42578125" customWidth="1"/>
    <col min="10499" max="10499" width="11.85546875" customWidth="1"/>
    <col min="10502" max="10502" width="15.140625" customWidth="1"/>
    <col min="10503" max="10503" width="19" customWidth="1"/>
    <col min="10504" max="10504" width="17.85546875" customWidth="1"/>
    <col min="10753" max="10753" width="19.5703125" customWidth="1"/>
    <col min="10754" max="10754" width="21.42578125" customWidth="1"/>
    <col min="10755" max="10755" width="11.85546875" customWidth="1"/>
    <col min="10758" max="10758" width="15.140625" customWidth="1"/>
    <col min="10759" max="10759" width="19" customWidth="1"/>
    <col min="10760" max="10760" width="17.85546875" customWidth="1"/>
    <col min="11009" max="11009" width="19.5703125" customWidth="1"/>
    <col min="11010" max="11010" width="21.42578125" customWidth="1"/>
    <col min="11011" max="11011" width="11.85546875" customWidth="1"/>
    <col min="11014" max="11014" width="15.140625" customWidth="1"/>
    <col min="11015" max="11015" width="19" customWidth="1"/>
    <col min="11016" max="11016" width="17.85546875" customWidth="1"/>
    <col min="11265" max="11265" width="19.5703125" customWidth="1"/>
    <col min="11266" max="11266" width="21.42578125" customWidth="1"/>
    <col min="11267" max="11267" width="11.85546875" customWidth="1"/>
    <col min="11270" max="11270" width="15.140625" customWidth="1"/>
    <col min="11271" max="11271" width="19" customWidth="1"/>
    <col min="11272" max="11272" width="17.85546875" customWidth="1"/>
    <col min="11521" max="11521" width="19.5703125" customWidth="1"/>
    <col min="11522" max="11522" width="21.42578125" customWidth="1"/>
    <col min="11523" max="11523" width="11.85546875" customWidth="1"/>
    <col min="11526" max="11526" width="15.140625" customWidth="1"/>
    <col min="11527" max="11527" width="19" customWidth="1"/>
    <col min="11528" max="11528" width="17.85546875" customWidth="1"/>
    <col min="11777" max="11777" width="19.5703125" customWidth="1"/>
    <col min="11778" max="11778" width="21.42578125" customWidth="1"/>
    <col min="11779" max="11779" width="11.85546875" customWidth="1"/>
    <col min="11782" max="11782" width="15.140625" customWidth="1"/>
    <col min="11783" max="11783" width="19" customWidth="1"/>
    <col min="11784" max="11784" width="17.85546875" customWidth="1"/>
    <col min="12033" max="12033" width="19.5703125" customWidth="1"/>
    <col min="12034" max="12034" width="21.42578125" customWidth="1"/>
    <col min="12035" max="12035" width="11.85546875" customWidth="1"/>
    <col min="12038" max="12038" width="15.140625" customWidth="1"/>
    <col min="12039" max="12039" width="19" customWidth="1"/>
    <col min="12040" max="12040" width="17.85546875" customWidth="1"/>
    <col min="12289" max="12289" width="19.5703125" customWidth="1"/>
    <col min="12290" max="12290" width="21.42578125" customWidth="1"/>
    <col min="12291" max="12291" width="11.85546875" customWidth="1"/>
    <col min="12294" max="12294" width="15.140625" customWidth="1"/>
    <col min="12295" max="12295" width="19" customWidth="1"/>
    <col min="12296" max="12296" width="17.85546875" customWidth="1"/>
    <col min="12545" max="12545" width="19.5703125" customWidth="1"/>
    <col min="12546" max="12546" width="21.42578125" customWidth="1"/>
    <col min="12547" max="12547" width="11.85546875" customWidth="1"/>
    <col min="12550" max="12550" width="15.140625" customWidth="1"/>
    <col min="12551" max="12551" width="19" customWidth="1"/>
    <col min="12552" max="12552" width="17.85546875" customWidth="1"/>
    <col min="12801" max="12801" width="19.5703125" customWidth="1"/>
    <col min="12802" max="12802" width="21.42578125" customWidth="1"/>
    <col min="12803" max="12803" width="11.85546875" customWidth="1"/>
    <col min="12806" max="12806" width="15.140625" customWidth="1"/>
    <col min="12807" max="12807" width="19" customWidth="1"/>
    <col min="12808" max="12808" width="17.85546875" customWidth="1"/>
    <col min="13057" max="13057" width="19.5703125" customWidth="1"/>
    <col min="13058" max="13058" width="21.42578125" customWidth="1"/>
    <col min="13059" max="13059" width="11.85546875" customWidth="1"/>
    <col min="13062" max="13062" width="15.140625" customWidth="1"/>
    <col min="13063" max="13063" width="19" customWidth="1"/>
    <col min="13064" max="13064" width="17.85546875" customWidth="1"/>
    <col min="13313" max="13313" width="19.5703125" customWidth="1"/>
    <col min="13314" max="13314" width="21.42578125" customWidth="1"/>
    <col min="13315" max="13315" width="11.85546875" customWidth="1"/>
    <col min="13318" max="13318" width="15.140625" customWidth="1"/>
    <col min="13319" max="13319" width="19" customWidth="1"/>
    <col min="13320" max="13320" width="17.85546875" customWidth="1"/>
    <col min="13569" max="13569" width="19.5703125" customWidth="1"/>
    <col min="13570" max="13570" width="21.42578125" customWidth="1"/>
    <col min="13571" max="13571" width="11.85546875" customWidth="1"/>
    <col min="13574" max="13574" width="15.140625" customWidth="1"/>
    <col min="13575" max="13575" width="19" customWidth="1"/>
    <col min="13576" max="13576" width="17.85546875" customWidth="1"/>
    <col min="13825" max="13825" width="19.5703125" customWidth="1"/>
    <col min="13826" max="13826" width="21.42578125" customWidth="1"/>
    <col min="13827" max="13827" width="11.85546875" customWidth="1"/>
    <col min="13830" max="13830" width="15.140625" customWidth="1"/>
    <col min="13831" max="13831" width="19" customWidth="1"/>
    <col min="13832" max="13832" width="17.85546875" customWidth="1"/>
    <col min="14081" max="14081" width="19.5703125" customWidth="1"/>
    <col min="14082" max="14082" width="21.42578125" customWidth="1"/>
    <col min="14083" max="14083" width="11.85546875" customWidth="1"/>
    <col min="14086" max="14086" width="15.140625" customWidth="1"/>
    <col min="14087" max="14087" width="19" customWidth="1"/>
    <col min="14088" max="14088" width="17.85546875" customWidth="1"/>
    <col min="14337" max="14337" width="19.5703125" customWidth="1"/>
    <col min="14338" max="14338" width="21.42578125" customWidth="1"/>
    <col min="14339" max="14339" width="11.85546875" customWidth="1"/>
    <col min="14342" max="14342" width="15.140625" customWidth="1"/>
    <col min="14343" max="14343" width="19" customWidth="1"/>
    <col min="14344" max="14344" width="17.85546875" customWidth="1"/>
    <col min="14593" max="14593" width="19.5703125" customWidth="1"/>
    <col min="14594" max="14594" width="21.42578125" customWidth="1"/>
    <col min="14595" max="14595" width="11.85546875" customWidth="1"/>
    <col min="14598" max="14598" width="15.140625" customWidth="1"/>
    <col min="14599" max="14599" width="19" customWidth="1"/>
    <col min="14600" max="14600" width="17.85546875" customWidth="1"/>
    <col min="14849" max="14849" width="19.5703125" customWidth="1"/>
    <col min="14850" max="14850" width="21.42578125" customWidth="1"/>
    <col min="14851" max="14851" width="11.85546875" customWidth="1"/>
    <col min="14854" max="14854" width="15.140625" customWidth="1"/>
    <col min="14855" max="14855" width="19" customWidth="1"/>
    <col min="14856" max="14856" width="17.85546875" customWidth="1"/>
    <col min="15105" max="15105" width="19.5703125" customWidth="1"/>
    <col min="15106" max="15106" width="21.42578125" customWidth="1"/>
    <col min="15107" max="15107" width="11.85546875" customWidth="1"/>
    <col min="15110" max="15110" width="15.140625" customWidth="1"/>
    <col min="15111" max="15111" width="19" customWidth="1"/>
    <col min="15112" max="15112" width="17.85546875" customWidth="1"/>
    <col min="15361" max="15361" width="19.5703125" customWidth="1"/>
    <col min="15362" max="15362" width="21.42578125" customWidth="1"/>
    <col min="15363" max="15363" width="11.85546875" customWidth="1"/>
    <col min="15366" max="15366" width="15.140625" customWidth="1"/>
    <col min="15367" max="15367" width="19" customWidth="1"/>
    <col min="15368" max="15368" width="17.85546875" customWidth="1"/>
    <col min="15617" max="15617" width="19.5703125" customWidth="1"/>
    <col min="15618" max="15618" width="21.42578125" customWidth="1"/>
    <col min="15619" max="15619" width="11.85546875" customWidth="1"/>
    <col min="15622" max="15622" width="15.140625" customWidth="1"/>
    <col min="15623" max="15623" width="19" customWidth="1"/>
    <col min="15624" max="15624" width="17.85546875" customWidth="1"/>
    <col min="15873" max="15873" width="19.5703125" customWidth="1"/>
    <col min="15874" max="15874" width="21.42578125" customWidth="1"/>
    <col min="15875" max="15875" width="11.85546875" customWidth="1"/>
    <col min="15878" max="15878" width="15.140625" customWidth="1"/>
    <col min="15879" max="15879" width="19" customWidth="1"/>
    <col min="15880" max="15880" width="17.85546875" customWidth="1"/>
    <col min="16129" max="16129" width="19.5703125" customWidth="1"/>
    <col min="16130" max="16130" width="21.42578125" customWidth="1"/>
    <col min="16131" max="16131" width="11.85546875" customWidth="1"/>
    <col min="16134" max="16134" width="15.140625" customWidth="1"/>
    <col min="16135" max="16135" width="19" customWidth="1"/>
    <col min="16136" max="16136" width="17.85546875" customWidth="1"/>
  </cols>
  <sheetData>
    <row r="1" spans="1:8" ht="19.5" thickBot="1" x14ac:dyDescent="0.35">
      <c r="A1" s="119" t="s">
        <v>38</v>
      </c>
      <c r="B1" s="120"/>
      <c r="C1" s="120"/>
      <c r="D1" s="120"/>
      <c r="E1" s="120"/>
      <c r="F1" s="120"/>
      <c r="G1" s="120"/>
      <c r="H1" s="120"/>
    </row>
    <row r="2" spans="1:8" ht="19.5" thickBot="1" x14ac:dyDescent="0.3">
      <c r="A2" s="133" t="s">
        <v>39</v>
      </c>
      <c r="B2" s="133"/>
      <c r="C2" s="135" t="s">
        <v>83</v>
      </c>
      <c r="D2" s="135"/>
      <c r="E2" s="135"/>
      <c r="F2" s="135"/>
      <c r="G2" s="135"/>
      <c r="H2" s="135"/>
    </row>
    <row r="3" spans="1:8" ht="19.5" customHeight="1" thickBot="1" x14ac:dyDescent="0.35">
      <c r="A3" s="134" t="s">
        <v>40</v>
      </c>
      <c r="B3" s="134"/>
      <c r="C3" s="136" t="s">
        <v>120</v>
      </c>
      <c r="D3" s="137"/>
      <c r="E3" s="137"/>
      <c r="F3" s="137"/>
      <c r="G3" s="137"/>
      <c r="H3" s="138"/>
    </row>
    <row r="4" spans="1:8" ht="19.5" thickBot="1" x14ac:dyDescent="0.35">
      <c r="A4" s="134" t="s">
        <v>41</v>
      </c>
      <c r="B4" s="134"/>
      <c r="C4" s="134"/>
      <c r="D4" s="134"/>
      <c r="E4" s="134"/>
      <c r="F4" s="134"/>
      <c r="G4" s="134"/>
      <c r="H4" s="134"/>
    </row>
    <row r="5" spans="1:8" ht="15.75" x14ac:dyDescent="0.25">
      <c r="A5" s="14"/>
      <c r="B5" s="15"/>
      <c r="C5" s="121" t="s">
        <v>42</v>
      </c>
      <c r="D5" s="122" t="s">
        <v>43</v>
      </c>
      <c r="E5" s="121" t="s">
        <v>44</v>
      </c>
      <c r="F5" s="125" t="s">
        <v>45</v>
      </c>
      <c r="G5" s="126"/>
      <c r="H5" s="127" t="s">
        <v>46</v>
      </c>
    </row>
    <row r="6" spans="1:8" ht="15.75" x14ac:dyDescent="0.25">
      <c r="A6" s="14"/>
      <c r="B6" s="15"/>
      <c r="C6" s="121"/>
      <c r="D6" s="122"/>
      <c r="E6" s="121"/>
      <c r="F6" s="130" t="s">
        <v>47</v>
      </c>
      <c r="G6" s="132" t="s">
        <v>50</v>
      </c>
      <c r="H6" s="128"/>
    </row>
    <row r="7" spans="1:8" ht="15.75" x14ac:dyDescent="0.25">
      <c r="A7" s="14"/>
      <c r="B7" s="15"/>
      <c r="C7" s="121"/>
      <c r="D7" s="122"/>
      <c r="E7" s="121"/>
      <c r="F7" s="131"/>
      <c r="G7" s="132"/>
      <c r="H7" s="128"/>
    </row>
    <row r="8" spans="1:8" ht="15.75" customHeight="1" x14ac:dyDescent="0.25">
      <c r="A8" s="16" t="s">
        <v>48</v>
      </c>
      <c r="B8" s="15" t="s">
        <v>49</v>
      </c>
      <c r="C8" s="121"/>
      <c r="D8" s="122"/>
      <c r="E8" s="121"/>
      <c r="F8" s="131"/>
      <c r="G8" s="132"/>
      <c r="H8" s="128"/>
    </row>
    <row r="9" spans="1:8" ht="16.5" thickBot="1" x14ac:dyDescent="0.3">
      <c r="A9" s="17"/>
      <c r="B9" s="18"/>
      <c r="C9" s="121"/>
      <c r="D9" s="123"/>
      <c r="E9" s="124"/>
      <c r="F9" s="125"/>
      <c r="G9" s="132"/>
      <c r="H9" s="129"/>
    </row>
    <row r="10" spans="1:8" ht="16.5" thickBot="1" x14ac:dyDescent="0.3">
      <c r="A10" s="141" t="str">
        <f>'Taotluse vorm'!A30</f>
        <v>Võistlusrada</v>
      </c>
      <c r="B10" s="19" t="s">
        <v>121</v>
      </c>
      <c r="C10" s="19" t="s">
        <v>106</v>
      </c>
      <c r="D10" s="20">
        <v>1</v>
      </c>
      <c r="E10" s="20">
        <v>150</v>
      </c>
      <c r="F10" s="21">
        <v>150</v>
      </c>
      <c r="G10" s="21"/>
      <c r="H10" s="22">
        <f t="shared" ref="H10:H49" si="0">SUM(F10:G10)</f>
        <v>150</v>
      </c>
    </row>
    <row r="11" spans="1:8" ht="16.5" thickBot="1" x14ac:dyDescent="0.3">
      <c r="A11" s="142"/>
      <c r="B11" s="23" t="s">
        <v>110</v>
      </c>
      <c r="C11" s="23" t="s">
        <v>106</v>
      </c>
      <c r="D11" s="24">
        <v>1</v>
      </c>
      <c r="E11" s="24">
        <v>400</v>
      </c>
      <c r="F11" s="25">
        <v>400</v>
      </c>
      <c r="G11" s="25"/>
      <c r="H11" s="26">
        <f t="shared" si="0"/>
        <v>400</v>
      </c>
    </row>
    <row r="12" spans="1:8" ht="16.5" thickBot="1" x14ac:dyDescent="0.3">
      <c r="A12" s="142"/>
      <c r="B12" s="23" t="s">
        <v>111</v>
      </c>
      <c r="C12" s="23" t="s">
        <v>122</v>
      </c>
      <c r="D12" s="24">
        <v>2</v>
      </c>
      <c r="E12" s="24">
        <v>200</v>
      </c>
      <c r="F12" s="25">
        <v>400</v>
      </c>
      <c r="G12" s="25"/>
      <c r="H12" s="26">
        <f t="shared" si="0"/>
        <v>400</v>
      </c>
    </row>
    <row r="13" spans="1:8" ht="21" customHeight="1" thickBot="1" x14ac:dyDescent="0.3">
      <c r="A13" s="142"/>
      <c r="B13" s="27" t="s">
        <v>112</v>
      </c>
      <c r="C13" s="27" t="s">
        <v>106</v>
      </c>
      <c r="D13" s="24">
        <v>1</v>
      </c>
      <c r="E13" s="24">
        <v>150</v>
      </c>
      <c r="F13" s="25">
        <v>150</v>
      </c>
      <c r="G13" s="25"/>
      <c r="H13" s="26">
        <f t="shared" si="0"/>
        <v>150</v>
      </c>
    </row>
    <row r="14" spans="1:8" ht="16.5" thickBot="1" x14ac:dyDescent="0.3">
      <c r="A14" s="142"/>
      <c r="B14" s="28" t="s">
        <v>123</v>
      </c>
      <c r="C14" s="28" t="s">
        <v>106</v>
      </c>
      <c r="D14" s="24">
        <v>1</v>
      </c>
      <c r="E14" s="24">
        <v>120.8</v>
      </c>
      <c r="F14" s="29">
        <v>120.8</v>
      </c>
      <c r="G14" s="29"/>
      <c r="H14" s="26">
        <f t="shared" si="0"/>
        <v>120.8</v>
      </c>
    </row>
    <row r="15" spans="1:8" ht="32.25" thickBot="1" x14ac:dyDescent="0.3">
      <c r="A15" s="142"/>
      <c r="B15" s="23" t="s">
        <v>116</v>
      </c>
      <c r="C15" s="23" t="s">
        <v>106</v>
      </c>
      <c r="D15" s="30">
        <v>10</v>
      </c>
      <c r="E15" s="30">
        <v>33</v>
      </c>
      <c r="F15" s="29">
        <v>330</v>
      </c>
      <c r="G15" s="29"/>
      <c r="H15" s="26">
        <f t="shared" si="0"/>
        <v>330</v>
      </c>
    </row>
    <row r="16" spans="1:8" ht="16.5" thickBot="1" x14ac:dyDescent="0.3">
      <c r="A16" s="143"/>
      <c r="B16" s="31" t="s">
        <v>124</v>
      </c>
      <c r="C16" s="31" t="s">
        <v>106</v>
      </c>
      <c r="D16" s="32">
        <v>1</v>
      </c>
      <c r="E16" s="32">
        <v>200</v>
      </c>
      <c r="F16" s="33">
        <v>200</v>
      </c>
      <c r="G16" s="33"/>
      <c r="H16" s="26">
        <f t="shared" si="0"/>
        <v>200</v>
      </c>
    </row>
    <row r="17" spans="1:8" ht="16.5" thickBot="1" x14ac:dyDescent="0.3">
      <c r="A17" s="141" t="str">
        <f>'Taotluse vorm'!A31</f>
        <v>Auhinnad ja meened</v>
      </c>
      <c r="B17" s="23" t="s">
        <v>108</v>
      </c>
      <c r="C17" s="34" t="s">
        <v>106</v>
      </c>
      <c r="D17" s="35">
        <v>1</v>
      </c>
      <c r="E17" s="35">
        <v>1112</v>
      </c>
      <c r="F17" s="145">
        <v>1112</v>
      </c>
      <c r="G17" s="37"/>
      <c r="H17" s="26">
        <f t="shared" si="0"/>
        <v>1112</v>
      </c>
    </row>
    <row r="18" spans="1:8" ht="16.5" thickBot="1" x14ac:dyDescent="0.3">
      <c r="A18" s="142"/>
      <c r="B18" s="23" t="s">
        <v>109</v>
      </c>
      <c r="C18" s="23" t="s">
        <v>106</v>
      </c>
      <c r="D18" s="30">
        <v>1</v>
      </c>
      <c r="E18" s="30">
        <v>1100</v>
      </c>
      <c r="F18" s="146">
        <v>1100</v>
      </c>
      <c r="G18" s="38"/>
      <c r="H18" s="26">
        <f t="shared" si="0"/>
        <v>1100</v>
      </c>
    </row>
    <row r="19" spans="1:8" ht="32.25" thickBot="1" x14ac:dyDescent="0.3">
      <c r="A19" s="142"/>
      <c r="B19" s="23" t="s">
        <v>127</v>
      </c>
      <c r="C19" s="23" t="s">
        <v>106</v>
      </c>
      <c r="D19" s="30">
        <v>50</v>
      </c>
      <c r="E19" s="30">
        <v>11</v>
      </c>
      <c r="F19" s="146">
        <v>550</v>
      </c>
      <c r="G19" s="38"/>
      <c r="H19" s="26">
        <f t="shared" si="0"/>
        <v>550</v>
      </c>
    </row>
    <row r="20" spans="1:8" ht="16.5" thickBot="1" x14ac:dyDescent="0.3">
      <c r="A20" s="142"/>
      <c r="B20" s="23" t="s">
        <v>52</v>
      </c>
      <c r="C20" s="27"/>
      <c r="D20" s="30"/>
      <c r="E20" s="30"/>
      <c r="F20" s="146"/>
      <c r="G20" s="38"/>
      <c r="H20" s="26">
        <f t="shared" si="0"/>
        <v>0</v>
      </c>
    </row>
    <row r="21" spans="1:8" ht="16.5" thickBot="1" x14ac:dyDescent="0.3">
      <c r="A21" s="142"/>
      <c r="B21" s="23" t="s">
        <v>53</v>
      </c>
      <c r="C21" s="23"/>
      <c r="D21" s="30"/>
      <c r="E21" s="30"/>
      <c r="F21" s="146"/>
      <c r="G21" s="38"/>
      <c r="H21" s="26">
        <f t="shared" si="0"/>
        <v>0</v>
      </c>
    </row>
    <row r="22" spans="1:8" ht="16.5" thickBot="1" x14ac:dyDescent="0.3">
      <c r="A22" s="142"/>
      <c r="B22" s="23" t="s">
        <v>54</v>
      </c>
      <c r="C22" s="23"/>
      <c r="D22" s="30"/>
      <c r="E22" s="30"/>
      <c r="F22" s="146"/>
      <c r="G22" s="38"/>
      <c r="H22" s="26">
        <f t="shared" si="0"/>
        <v>0</v>
      </c>
    </row>
    <row r="23" spans="1:8" ht="16.5" thickBot="1" x14ac:dyDescent="0.3">
      <c r="A23" s="143"/>
      <c r="B23" s="31" t="s">
        <v>18</v>
      </c>
      <c r="C23" s="31"/>
      <c r="D23" s="32"/>
      <c r="E23" s="32"/>
      <c r="F23" s="147"/>
      <c r="G23" s="39"/>
      <c r="H23" s="26">
        <f t="shared" si="0"/>
        <v>0</v>
      </c>
    </row>
    <row r="24" spans="1:8" ht="16.5" thickBot="1" x14ac:dyDescent="0.3">
      <c r="A24" s="144" t="str">
        <f>'Taotluse vorm'!A32</f>
        <v>Kohtunikega seotud</v>
      </c>
      <c r="B24" s="23" t="s">
        <v>104</v>
      </c>
      <c r="C24" s="19" t="s">
        <v>106</v>
      </c>
      <c r="D24" s="20">
        <v>1</v>
      </c>
      <c r="E24" s="20">
        <v>150</v>
      </c>
      <c r="F24" s="21">
        <v>150</v>
      </c>
      <c r="G24" s="21"/>
      <c r="H24" s="26">
        <f t="shared" si="0"/>
        <v>150</v>
      </c>
    </row>
    <row r="25" spans="1:8" ht="16.5" thickBot="1" x14ac:dyDescent="0.3">
      <c r="A25" s="142"/>
      <c r="B25" s="23" t="s">
        <v>105</v>
      </c>
      <c r="C25" s="23" t="s">
        <v>106</v>
      </c>
      <c r="D25" s="24">
        <v>60</v>
      </c>
      <c r="E25" s="24">
        <v>20</v>
      </c>
      <c r="F25" s="25">
        <v>1200</v>
      </c>
      <c r="G25" s="25"/>
      <c r="H25" s="26">
        <f t="shared" si="0"/>
        <v>1200</v>
      </c>
    </row>
    <row r="26" spans="1:8" ht="16.5" thickBot="1" x14ac:dyDescent="0.3">
      <c r="A26" s="142"/>
      <c r="B26" s="23" t="s">
        <v>128</v>
      </c>
      <c r="C26" s="23" t="s">
        <v>106</v>
      </c>
      <c r="D26" s="24">
        <v>1</v>
      </c>
      <c r="E26" s="24">
        <v>1200</v>
      </c>
      <c r="F26" s="25">
        <v>1200</v>
      </c>
      <c r="G26" s="25"/>
      <c r="H26" s="26">
        <f t="shared" si="0"/>
        <v>1200</v>
      </c>
    </row>
    <row r="27" spans="1:8" ht="16.5" thickBot="1" x14ac:dyDescent="0.3">
      <c r="A27" s="142"/>
      <c r="B27" s="23" t="s">
        <v>129</v>
      </c>
      <c r="C27" s="40" t="s">
        <v>106</v>
      </c>
      <c r="D27" s="41">
        <v>1</v>
      </c>
      <c r="E27" s="41">
        <v>100</v>
      </c>
      <c r="F27" s="146">
        <v>100</v>
      </c>
      <c r="G27" s="38"/>
      <c r="H27" s="26">
        <f t="shared" si="0"/>
        <v>100</v>
      </c>
    </row>
    <row r="28" spans="1:8" ht="16.5" thickBot="1" x14ac:dyDescent="0.3">
      <c r="A28" s="142"/>
      <c r="B28" s="23" t="s">
        <v>53</v>
      </c>
      <c r="C28" s="23"/>
      <c r="D28" s="30"/>
      <c r="E28" s="30"/>
      <c r="F28" s="146"/>
      <c r="G28" s="38"/>
      <c r="H28" s="26">
        <f t="shared" si="0"/>
        <v>0</v>
      </c>
    </row>
    <row r="29" spans="1:8" ht="16.5" thickBot="1" x14ac:dyDescent="0.3">
      <c r="A29" s="142"/>
      <c r="B29" s="23" t="s">
        <v>54</v>
      </c>
      <c r="C29" s="23"/>
      <c r="D29" s="30"/>
      <c r="E29" s="30"/>
      <c r="F29" s="146"/>
      <c r="G29" s="38"/>
      <c r="H29" s="26">
        <f t="shared" si="0"/>
        <v>0</v>
      </c>
    </row>
    <row r="30" spans="1:8" ht="16.5" thickBot="1" x14ac:dyDescent="0.3">
      <c r="A30" s="142"/>
      <c r="B30" s="23" t="s">
        <v>55</v>
      </c>
      <c r="C30" s="23"/>
      <c r="D30" s="30"/>
      <c r="E30" s="30"/>
      <c r="F30" s="146"/>
      <c r="G30" s="38"/>
      <c r="H30" s="26">
        <f t="shared" si="0"/>
        <v>0</v>
      </c>
    </row>
    <row r="31" spans="1:8" ht="16.5" thickBot="1" x14ac:dyDescent="0.3">
      <c r="A31" s="142"/>
      <c r="B31" s="23" t="s">
        <v>81</v>
      </c>
      <c r="C31" s="23"/>
      <c r="D31" s="30"/>
      <c r="E31" s="30"/>
      <c r="F31" s="146"/>
      <c r="G31" s="38"/>
      <c r="H31" s="26">
        <f t="shared" si="0"/>
        <v>0</v>
      </c>
    </row>
    <row r="32" spans="1:8" ht="16.5" thickBot="1" x14ac:dyDescent="0.3">
      <c r="A32" s="143"/>
      <c r="B32" s="31" t="s">
        <v>18</v>
      </c>
      <c r="C32" s="31"/>
      <c r="D32" s="32"/>
      <c r="E32" s="32"/>
      <c r="F32" s="147"/>
      <c r="G32" s="39"/>
      <c r="H32" s="26">
        <f t="shared" si="0"/>
        <v>0</v>
      </c>
    </row>
    <row r="33" spans="1:8" ht="16.5" thickBot="1" x14ac:dyDescent="0.3">
      <c r="A33" s="144" t="str">
        <f>'Taotluse vorm'!A33</f>
        <v>Muud kulud</v>
      </c>
      <c r="B33" s="23" t="s">
        <v>107</v>
      </c>
      <c r="C33" s="34" t="s">
        <v>106</v>
      </c>
      <c r="D33" s="35">
        <v>1</v>
      </c>
      <c r="E33" s="35">
        <v>300</v>
      </c>
      <c r="F33" s="145">
        <v>300</v>
      </c>
      <c r="G33" s="36"/>
      <c r="H33" s="26">
        <f t="shared" si="0"/>
        <v>300</v>
      </c>
    </row>
    <row r="34" spans="1:8" ht="16.5" thickBot="1" x14ac:dyDescent="0.3">
      <c r="A34" s="142"/>
      <c r="B34" s="23" t="s">
        <v>113</v>
      </c>
      <c r="C34" s="23" t="s">
        <v>106</v>
      </c>
      <c r="D34" s="30">
        <v>1</v>
      </c>
      <c r="E34" s="30">
        <v>100</v>
      </c>
      <c r="F34" s="146">
        <v>100</v>
      </c>
      <c r="G34" s="38"/>
      <c r="H34" s="26">
        <f t="shared" si="0"/>
        <v>100</v>
      </c>
    </row>
    <row r="35" spans="1:8" ht="16.5" thickBot="1" x14ac:dyDescent="0.3">
      <c r="A35" s="142"/>
      <c r="B35" s="23" t="s">
        <v>114</v>
      </c>
      <c r="C35" s="23" t="s">
        <v>106</v>
      </c>
      <c r="D35" s="30">
        <v>50</v>
      </c>
      <c r="E35" s="30">
        <v>1.2</v>
      </c>
      <c r="F35" s="146">
        <v>60</v>
      </c>
      <c r="G35" s="38"/>
      <c r="H35" s="26">
        <f t="shared" si="0"/>
        <v>60</v>
      </c>
    </row>
    <row r="36" spans="1:8" ht="16.5" thickBot="1" x14ac:dyDescent="0.3">
      <c r="A36" s="142"/>
      <c r="B36" s="23" t="s">
        <v>119</v>
      </c>
      <c r="C36" s="23" t="s">
        <v>106</v>
      </c>
      <c r="D36" s="30">
        <v>1</v>
      </c>
      <c r="E36" s="30">
        <v>42.09</v>
      </c>
      <c r="F36" s="146">
        <v>42.09</v>
      </c>
      <c r="G36" s="38"/>
      <c r="H36" s="26">
        <f t="shared" si="0"/>
        <v>42.09</v>
      </c>
    </row>
    <row r="37" spans="1:8" ht="16.5" thickBot="1" x14ac:dyDescent="0.3">
      <c r="A37" s="142"/>
      <c r="B37" s="23" t="s">
        <v>115</v>
      </c>
      <c r="C37" s="23" t="s">
        <v>106</v>
      </c>
      <c r="D37" s="30">
        <v>1</v>
      </c>
      <c r="E37" s="30">
        <v>250</v>
      </c>
      <c r="F37" s="146">
        <v>250</v>
      </c>
      <c r="G37" s="38"/>
      <c r="H37" s="26">
        <f t="shared" si="0"/>
        <v>250</v>
      </c>
    </row>
    <row r="38" spans="1:8" ht="16.5" thickBot="1" x14ac:dyDescent="0.3">
      <c r="A38" s="142"/>
      <c r="B38" s="23" t="s">
        <v>117</v>
      </c>
      <c r="C38" s="23" t="s">
        <v>106</v>
      </c>
      <c r="D38" s="30">
        <v>1</v>
      </c>
      <c r="E38" s="30">
        <v>350</v>
      </c>
      <c r="F38" s="146">
        <v>350</v>
      </c>
      <c r="G38" s="38"/>
      <c r="H38" s="26">
        <f t="shared" si="0"/>
        <v>350</v>
      </c>
    </row>
    <row r="39" spans="1:8" ht="16.5" thickBot="1" x14ac:dyDescent="0.3">
      <c r="A39" s="142"/>
      <c r="B39" s="23" t="s">
        <v>55</v>
      </c>
      <c r="C39" s="23"/>
      <c r="D39" s="30"/>
      <c r="E39" s="30"/>
      <c r="F39" s="146"/>
      <c r="G39" s="38"/>
      <c r="H39" s="26">
        <f t="shared" si="0"/>
        <v>0</v>
      </c>
    </row>
    <row r="40" spans="1:8" ht="16.5" thickBot="1" x14ac:dyDescent="0.3">
      <c r="A40" s="142"/>
      <c r="B40" s="23" t="s">
        <v>81</v>
      </c>
      <c r="C40" s="23"/>
      <c r="D40" s="30"/>
      <c r="E40" s="30"/>
      <c r="F40" s="146"/>
      <c r="G40" s="38"/>
      <c r="H40" s="26">
        <f t="shared" si="0"/>
        <v>0</v>
      </c>
    </row>
    <row r="41" spans="1:8" ht="16.5" thickBot="1" x14ac:dyDescent="0.3">
      <c r="A41" s="143"/>
      <c r="B41" s="31" t="s">
        <v>18</v>
      </c>
      <c r="C41" s="31"/>
      <c r="D41" s="32"/>
      <c r="E41" s="32"/>
      <c r="F41" s="147"/>
      <c r="G41" s="39"/>
      <c r="H41" s="26">
        <f t="shared" si="0"/>
        <v>0</v>
      </c>
    </row>
    <row r="42" spans="1:8" ht="32.25" thickBot="1" x14ac:dyDescent="0.3">
      <c r="A42" s="144" t="str">
        <f>'Taotluse vorm'!A34</f>
        <v>Tänuüritus</v>
      </c>
      <c r="B42" s="23" t="s">
        <v>103</v>
      </c>
      <c r="C42" s="27" t="s">
        <v>106</v>
      </c>
      <c r="D42" s="42">
        <v>1</v>
      </c>
      <c r="E42" s="42">
        <v>2500</v>
      </c>
      <c r="F42" s="148"/>
      <c r="G42" s="151">
        <v>2500</v>
      </c>
      <c r="H42" s="26">
        <f t="shared" si="0"/>
        <v>2500</v>
      </c>
    </row>
    <row r="43" spans="1:8" ht="16.5" thickBot="1" x14ac:dyDescent="0.3">
      <c r="A43" s="142"/>
      <c r="B43" s="23" t="s">
        <v>80</v>
      </c>
      <c r="C43" s="23"/>
      <c r="D43" s="30"/>
      <c r="E43" s="30"/>
      <c r="F43" s="146"/>
      <c r="G43" s="38"/>
      <c r="H43" s="26">
        <f t="shared" si="0"/>
        <v>0</v>
      </c>
    </row>
    <row r="44" spans="1:8" ht="16.5" thickBot="1" x14ac:dyDescent="0.3">
      <c r="A44" s="142"/>
      <c r="B44" s="23" t="s">
        <v>51</v>
      </c>
      <c r="C44" s="23"/>
      <c r="D44" s="30"/>
      <c r="E44" s="30"/>
      <c r="F44" s="146"/>
      <c r="G44" s="38"/>
      <c r="H44" s="26">
        <f t="shared" si="0"/>
        <v>0</v>
      </c>
    </row>
    <row r="45" spans="1:8" ht="16.5" thickBot="1" x14ac:dyDescent="0.3">
      <c r="A45" s="142"/>
      <c r="B45" s="23" t="s">
        <v>52</v>
      </c>
      <c r="C45" s="23"/>
      <c r="D45" s="30"/>
      <c r="E45" s="30"/>
      <c r="F45" s="146"/>
      <c r="G45" s="38"/>
      <c r="H45" s="26">
        <f t="shared" si="0"/>
        <v>0</v>
      </c>
    </row>
    <row r="46" spans="1:8" ht="16.5" thickBot="1" x14ac:dyDescent="0.3">
      <c r="A46" s="142"/>
      <c r="B46" s="23" t="s">
        <v>53</v>
      </c>
      <c r="C46" s="23"/>
      <c r="D46" s="30"/>
      <c r="E46" s="30"/>
      <c r="F46" s="146"/>
      <c r="G46" s="38"/>
      <c r="H46" s="26">
        <f t="shared" si="0"/>
        <v>0</v>
      </c>
    </row>
    <row r="47" spans="1:8" ht="16.5" thickBot="1" x14ac:dyDescent="0.3">
      <c r="A47" s="142"/>
      <c r="B47" s="23" t="s">
        <v>54</v>
      </c>
      <c r="C47" s="23"/>
      <c r="D47" s="30"/>
      <c r="E47" s="30"/>
      <c r="F47" s="146"/>
      <c r="G47" s="38"/>
      <c r="H47" s="26">
        <f t="shared" si="0"/>
        <v>0</v>
      </c>
    </row>
    <row r="48" spans="1:8" ht="16.5" thickBot="1" x14ac:dyDescent="0.3">
      <c r="A48" s="142"/>
      <c r="B48" s="23" t="s">
        <v>55</v>
      </c>
      <c r="C48" s="23"/>
      <c r="D48" s="30"/>
      <c r="E48" s="30"/>
      <c r="F48" s="149"/>
      <c r="G48" s="43"/>
      <c r="H48" s="26">
        <f t="shared" si="0"/>
        <v>0</v>
      </c>
    </row>
    <row r="49" spans="1:8" ht="16.5" thickBot="1" x14ac:dyDescent="0.3">
      <c r="A49" s="143"/>
      <c r="B49" s="31" t="s">
        <v>18</v>
      </c>
      <c r="C49" s="31"/>
      <c r="D49" s="32"/>
      <c r="E49" s="32"/>
      <c r="F49" s="150"/>
      <c r="G49" s="44"/>
      <c r="H49" s="26">
        <f t="shared" si="0"/>
        <v>0</v>
      </c>
    </row>
    <row r="50" spans="1:8" ht="16.5" thickBot="1" x14ac:dyDescent="0.3">
      <c r="A50" s="45" t="s">
        <v>56</v>
      </c>
      <c r="B50" s="46" t="s">
        <v>46</v>
      </c>
      <c r="C50" s="47"/>
      <c r="D50" s="48"/>
      <c r="E50" s="48"/>
      <c r="F50" s="49">
        <f>SUM(F10:F49)</f>
        <v>8264.89</v>
      </c>
      <c r="G50" s="49">
        <f>SUM(G10:G49)</f>
        <v>2500</v>
      </c>
      <c r="H50" s="50">
        <f>SUM(H10:H49)</f>
        <v>10764.89</v>
      </c>
    </row>
    <row r="51" spans="1:8" ht="15.75" x14ac:dyDescent="0.25">
      <c r="A51" s="139" t="s">
        <v>57</v>
      </c>
      <c r="B51" s="139"/>
      <c r="C51" s="139"/>
      <c r="D51" s="139"/>
      <c r="E51" s="139"/>
      <c r="F51" s="139"/>
      <c r="G51" s="140"/>
      <c r="H51" s="51">
        <f>((G50*100)/H50)/100</f>
        <v>0.2322364650265818</v>
      </c>
    </row>
  </sheetData>
  <mergeCells count="20">
    <mergeCell ref="A51:G51"/>
    <mergeCell ref="A10:A16"/>
    <mergeCell ref="A17:A23"/>
    <mergeCell ref="A33:A41"/>
    <mergeCell ref="A42:A49"/>
    <mergeCell ref="A24:A32"/>
    <mergeCell ref="A1:H1"/>
    <mergeCell ref="C5:C9"/>
    <mergeCell ref="D5:D9"/>
    <mergeCell ref="E5:E9"/>
    <mergeCell ref="F5:G5"/>
    <mergeCell ref="H5:H9"/>
    <mergeCell ref="F6:F9"/>
    <mergeCell ref="G6:G9"/>
    <mergeCell ref="A2:B2"/>
    <mergeCell ref="A3:B3"/>
    <mergeCell ref="A4:B4"/>
    <mergeCell ref="C2:H2"/>
    <mergeCell ref="C3:H3"/>
    <mergeCell ref="C4:H4"/>
  </mergeCells>
  <pageMargins left="0.7" right="0.7" top="0.75" bottom="0.75" header="0.3" footer="0.3"/>
  <pageSetup paperSize="9" scale="71" fitToHeight="0"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2023-01-25T11:48:14Z</cp:lastPrinted>
  <dcterms:created xsi:type="dcterms:W3CDTF">2023-01-13T06:11:31Z</dcterms:created>
  <dcterms:modified xsi:type="dcterms:W3CDTF">2025-03-24T19:47:51Z</dcterms:modified>
</cp:coreProperties>
</file>